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qualitycounts-my.sharepoint.com/personal/rposs_qualitycounts_net/Documents/Documents/Near-Miss/Projects/173042 - Culver City/"/>
    </mc:Choice>
  </mc:AlternateContent>
  <xr:revisionPtr revIDLastSave="1" documentId="13_ncr:1_{86927BE3-8651-4C4E-B189-FAAFC44E61BA}" xr6:coauthVersionLast="47" xr6:coauthVersionMax="47" xr10:uidLastSave="{ACB74291-2FEF-4ACE-9C2F-1D78C1CCBFC2}"/>
  <bookViews>
    <workbookView xWindow="28680" yWindow="-120" windowWidth="29040" windowHeight="15720" xr2:uid="{661DB916-1D90-4949-9494-8EAE6E2CECCD}"/>
  </bookViews>
  <sheets>
    <sheet name="Project Summary" sheetId="1" r:id="rId1"/>
    <sheet name="Summary Statistics" sheetId="9" r:id="rId2"/>
    <sheet name="Location Details" sheetId="12" r:id="rId3"/>
    <sheet name="Permitted Left Turns" sheetId="7" r:id="rId4"/>
    <sheet name="User Guide" sheetId="3" r:id="rId5"/>
    <sheet name="pet_borders" sheetId="4" state="hidden" r:id="rId6"/>
  </sheets>
  <definedNames>
    <definedName name="_xlnm._FilterDatabase" localSheetId="2" hidden="1">'Location Details'!$A$1:$S$10014</definedName>
    <definedName name="_xlnm._FilterDatabase" localSheetId="3" hidden="1">'Permitted Left Turns'!$B$6:$O$34</definedName>
    <definedName name="_xlnm._FilterDatabase" localSheetId="0" hidden="1">'Project Summary'!$A$8:$P$15</definedName>
    <definedName name="_xlnm._FilterDatabase" localSheetId="1" hidden="1">'Summary Statistics'!$A$9:$AN$16</definedName>
    <definedName name="bikepe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 l="1"/>
  <c r="E15" i="1"/>
  <c r="D15" i="1"/>
  <c r="F14" i="1"/>
  <c r="E14" i="1"/>
  <c r="D14" i="1"/>
  <c r="F13" i="1"/>
  <c r="E13" i="1"/>
  <c r="D13" i="1"/>
  <c r="F12" i="1"/>
  <c r="E12" i="1"/>
  <c r="D12" i="1"/>
  <c r="F11" i="1"/>
  <c r="E11" i="1"/>
  <c r="D11" i="1"/>
  <c r="F10" i="1"/>
  <c r="E10" i="1"/>
  <c r="D10" i="1"/>
  <c r="F9" i="1"/>
  <c r="E9" i="1"/>
  <c r="D9" i="1"/>
  <c r="C3" i="7"/>
  <c r="C2" i="7"/>
  <c r="C11" i="9" l="1"/>
  <c r="C12" i="9"/>
  <c r="C13" i="9"/>
  <c r="C14" i="9"/>
  <c r="C15" i="9"/>
  <c r="C16" i="9"/>
  <c r="C10" i="9"/>
  <c r="A11" i="9"/>
  <c r="A12" i="9"/>
  <c r="A13" i="9"/>
  <c r="A14" i="9"/>
  <c r="A15" i="9"/>
  <c r="A16" i="9"/>
  <c r="A10" i="9"/>
  <c r="B2" i="9"/>
  <c r="B1" i="9"/>
  <c r="B31" i="7"/>
  <c r="C31" i="7" s="1"/>
  <c r="B27" i="7"/>
  <c r="C27" i="7" s="1"/>
  <c r="B23" i="7"/>
  <c r="C23" i="7" s="1"/>
  <c r="B19" i="7"/>
  <c r="C19" i="7" s="1"/>
  <c r="B15" i="7"/>
  <c r="C15" i="7" s="1"/>
  <c r="B11" i="7"/>
  <c r="C11" i="7" s="1"/>
  <c r="B7" i="7"/>
  <c r="C7" i="7" s="1"/>
  <c r="P34" i="7" l="1"/>
  <c r="P33" i="7"/>
  <c r="P32" i="7"/>
  <c r="P31" i="7"/>
  <c r="P30" i="7"/>
  <c r="P29" i="7"/>
  <c r="P28" i="7"/>
  <c r="P27" i="7"/>
  <c r="P26" i="7"/>
  <c r="P25" i="7"/>
  <c r="P24" i="7"/>
  <c r="P23" i="7"/>
  <c r="P22" i="7"/>
  <c r="P21" i="7"/>
  <c r="P20" i="7"/>
  <c r="P19" i="7"/>
  <c r="P18" i="7"/>
  <c r="P17" i="7"/>
  <c r="P16" i="7"/>
  <c r="P15" i="7"/>
  <c r="P14" i="7"/>
  <c r="P13" i="7"/>
  <c r="P12" i="7"/>
  <c r="P11" i="7"/>
  <c r="P10" i="7"/>
  <c r="P9" i="7"/>
  <c r="P8" i="7"/>
  <c r="P7" i="7"/>
  <c r="A3" i="4" l="1"/>
  <c r="A4" i="4" s="1"/>
  <c r="A5" i="4" s="1"/>
  <c r="A6" i="4" s="1"/>
  <c r="A7" i="4" s="1"/>
  <c r="A8" i="4" s="1"/>
  <c r="A9" i="4" s="1"/>
  <c r="A10" i="4" s="1"/>
  <c r="A11" i="4" s="1"/>
  <c r="A12" i="4" s="1"/>
  <c r="A13" i="4" s="1"/>
  <c r="A14" i="4" s="1"/>
  <c r="A15" i="4" s="1"/>
  <c r="A16" i="4" s="1"/>
  <c r="A17" i="4" s="1"/>
  <c r="A18" i="4" s="1"/>
  <c r="A19" i="4" s="1"/>
  <c r="A20" i="4" s="1"/>
  <c r="A21" i="4" s="1"/>
  <c r="A22" i="4" s="1"/>
  <c r="A23" i="4" s="1"/>
  <c r="A24" i="4" s="1"/>
  <c r="A25" i="4" s="1"/>
  <c r="A26" i="4" s="1"/>
</calcChain>
</file>

<file path=xl/sharedStrings.xml><?xml version="1.0" encoding="utf-8"?>
<sst xmlns="http://schemas.openxmlformats.org/spreadsheetml/2006/main" count="6397" uniqueCount="848">
  <si>
    <t>Project Number</t>
  </si>
  <si>
    <t>Project Name</t>
  </si>
  <si>
    <t>TO VIEW LOCATION DETAILS, SELECT LINKS BELOW</t>
  </si>
  <si>
    <t>Total Conflicts</t>
  </si>
  <si>
    <t>Veh - Veh Conflicts</t>
  </si>
  <si>
    <t>Ped - Veh Conflicts</t>
  </si>
  <si>
    <t>Bike - Veh Conflicts</t>
  </si>
  <si>
    <t>Highlights</t>
  </si>
  <si>
    <t>Site Code(s)</t>
  </si>
  <si>
    <t>Site Name</t>
  </si>
  <si>
    <t>0.0 - 1.5s</t>
  </si>
  <si>
    <t>1.5 - 2.0s</t>
  </si>
  <si>
    <t>2.0 - 3.0s</t>
  </si>
  <si>
    <t>By Location</t>
  </si>
  <si>
    <t>Website</t>
  </si>
  <si>
    <t>www.QualityCounts.net</t>
  </si>
  <si>
    <t>Email</t>
  </si>
  <si>
    <t>info@QualityCounts.net</t>
  </si>
  <si>
    <t>Phone</t>
  </si>
  <si>
    <t>971.223.0000</t>
  </si>
  <si>
    <t>NB Left</t>
  </si>
  <si>
    <t>SB Thru</t>
  </si>
  <si>
    <t>WB Left</t>
  </si>
  <si>
    <t>EB Thru</t>
  </si>
  <si>
    <t>EB Left</t>
  </si>
  <si>
    <t>WB Thru</t>
  </si>
  <si>
    <t>SB Left</t>
  </si>
  <si>
    <t>NB Thru</t>
  </si>
  <si>
    <t>Movement 1</t>
  </si>
  <si>
    <t>Movement 2</t>
  </si>
  <si>
    <t>Movement 1 Speed (mph)</t>
  </si>
  <si>
    <t>Movement 2 Speed (mph)</t>
  </si>
  <si>
    <t>PET (sec)</t>
  </si>
  <si>
    <t>Event time</t>
  </si>
  <si>
    <t>Date</t>
  </si>
  <si>
    <t>Movement 2 Class</t>
  </si>
  <si>
    <t>NB Right</t>
  </si>
  <si>
    <t>EB Right</t>
  </si>
  <si>
    <t>WB Right</t>
  </si>
  <si>
    <t>SB Right</t>
  </si>
  <si>
    <t>QC's Near Miss User Guide</t>
  </si>
  <si>
    <t>- In the Project Summary tab, the Site Names are links. When you click the link the report will bring you the full site details in the Location Details tab.</t>
  </si>
  <si>
    <t>- The near miss reports are location specific. All time periods studied across all days are combined.</t>
  </si>
  <si>
    <t>- In the Near Miss Summary chart, you will see links to videos showing 1.5 second, 2.0 second, and 3.0 second near miss conflicts.</t>
  </si>
  <si>
    <t>- For each near miss conflict, the object in Column A crossed in front of the object in Column B.</t>
  </si>
  <si>
    <t>- Our near miss prioritizes conflicting movements that lead to serious injury or fatal crashes. For vehicle-to-vehicle near misses, this includes left turns crossing before the through and intersecting through movements. For bikes and pedestrians, we include any and all conflicts involving bikes or pedestrians. This means you will often see bike/ped conflicts that are not near misses, but our philosophy is to include them still because we think you will benefit from seeing how cyclists and pedestrians are utilizing the roadway.</t>
  </si>
  <si>
    <t>- Depending on the camera angles, some near miss reports have more errors than others. For future projects, please let us know if any locations have specific regions of interest or movements of concern, and we will pay extra attention selecting the placements of the cameras.</t>
  </si>
  <si>
    <t>- Lastly, this is a new service by QC and we welcome your feedback on how these reports could be more useful. We appreciate your feedback and your help!</t>
  </si>
  <si>
    <t>1.5 sec</t>
  </si>
  <si>
    <t>2.0 sec</t>
  </si>
  <si>
    <t>Date:</t>
  </si>
  <si>
    <t>Percentile</t>
  </si>
  <si>
    <t>Project Name:</t>
  </si>
  <si>
    <t>QCJobNo:</t>
  </si>
  <si>
    <t>Duration:</t>
  </si>
  <si>
    <t>National Comparison</t>
  </si>
  <si>
    <t>Regional Comparison</t>
  </si>
  <si>
    <t>Sitecode</t>
  </si>
  <si>
    <t>Intersection</t>
  </si>
  <si>
    <t>Conflict Type</t>
  </si>
  <si>
    <t>Control Type</t>
  </si>
  <si>
    <t># of Crossing Lanes</t>
  </si>
  <si>
    <t>Left Turn Volumes</t>
  </si>
  <si>
    <t>Thru Volumes</t>
  </si>
  <si>
    <t>Permitted Left Turn Conflicts</t>
  </si>
  <si>
    <t>Average Conflicts</t>
  </si>
  <si>
    <t>Sample Size (Locations)</t>
  </si>
  <si>
    <t>NBL x SBT</t>
  </si>
  <si>
    <t>SBL x NBT</t>
  </si>
  <si>
    <t>EBL x WBT</t>
  </si>
  <si>
    <t>WBL x EBT</t>
  </si>
  <si>
    <t>Average Speed (MPH)</t>
  </si>
  <si>
    <t>Thru Vehicles</t>
  </si>
  <si>
    <t>Total Hr</t>
  </si>
  <si>
    <t>Percentile (NAT)</t>
  </si>
  <si>
    <t>Percentile (Nat)</t>
  </si>
  <si>
    <t>Avg Thru Speed</t>
  </si>
  <si>
    <t>West Leg</t>
  </si>
  <si>
    <t>East Leg</t>
  </si>
  <si>
    <t>South Leg</t>
  </si>
  <si>
    <t>North Leg</t>
  </si>
  <si>
    <t>Conflicts</t>
  </si>
  <si>
    <t>Avg. Speed</t>
  </si>
  <si>
    <t>Left Turn Conflicts with Peds 
(First Conflicting Leg)</t>
  </si>
  <si>
    <t>Left Turn Conflicts with Peds 
(Second Conflicting Leg)</t>
  </si>
  <si>
    <t>Right Turn Conflicts with Peds 
(First Conflicting Leg)</t>
  </si>
  <si>
    <t>Right Turn Conflicts with Peds 
(Second Conflicting Leg)</t>
  </si>
  <si>
    <t>Thru Vehicle Conflicts with Peds 
(Entire Intersection)</t>
  </si>
  <si>
    <t>Highlight Reel</t>
  </si>
  <si>
    <t>Link</t>
  </si>
  <si>
    <t>Left Turn Metadata</t>
  </si>
  <si>
    <t>Sample Size - National   (count hours)</t>
  </si>
  <si>
    <t>Left Volume Bin</t>
  </si>
  <si>
    <t>Thru Volume Bin</t>
  </si>
  <si>
    <t>Primary Movement</t>
  </si>
  <si>
    <t>Sample Size - Regional   (count hours)</t>
  </si>
  <si>
    <t>Permitted Left Turn 
Metadata</t>
  </si>
  <si>
    <t>For TWSC primary movements, left turns conflict with opposing thrus.</t>
  </si>
  <si>
    <t>For signalized intersections, left turns conflict with opposing thrus.</t>
  </si>
  <si>
    <t>For TWSC secondary movements, left turns conflict with primary thrus from the near lane.</t>
  </si>
  <si>
    <t>173042</t>
  </si>
  <si>
    <t>Culver City Tri-Schools</t>
  </si>
  <si>
    <t>254,255,256</t>
  </si>
  <si>
    <t>Farragut Dr  -  Elenda St</t>
  </si>
  <si>
    <t>Video Compilation</t>
  </si>
  <si>
    <t>257,258,259</t>
  </si>
  <si>
    <t>Franklin Ave  -  Elenda St</t>
  </si>
  <si>
    <t>260,261,262</t>
  </si>
  <si>
    <t>Braddock Dr  -  Elenda St</t>
  </si>
  <si>
    <t>263,264,265</t>
  </si>
  <si>
    <t>Lindblade St  -  Elenda St </t>
  </si>
  <si>
    <t>266,267,268</t>
  </si>
  <si>
    <t>Farragut Dr  -  Harter Ave/St Nicholas Ave</t>
  </si>
  <si>
    <t>269,270,271</t>
  </si>
  <si>
    <t>Garfield Ave  -  Elenda St</t>
  </si>
  <si>
    <t>272,273,274</t>
  </si>
  <si>
    <t>Ocean Dr  -  Westwood Blvd</t>
  </si>
  <si>
    <t>TO VIEW LOCATION DETAILS, SELECT LINKS IN THE PROJECT SUMMARY TAB</t>
  </si>
  <si>
    <t>Site Name:</t>
  </si>
  <si>
    <t>Total Conflicts:</t>
  </si>
  <si>
    <t>Total Hours Studied:</t>
  </si>
  <si>
    <t>Site Code</t>
  </si>
  <si>
    <t>Starting Time</t>
  </si>
  <si>
    <t>Ending Time</t>
  </si>
  <si>
    <t>Starting Date</t>
  </si>
  <si>
    <t>254</t>
  </si>
  <si>
    <t>00:00:00</t>
  </si>
  <si>
    <t>255</t>
  </si>
  <si>
    <t>256</t>
  </si>
  <si>
    <t>Near Miss Summary</t>
  </si>
  <si>
    <t>Veh-Veh</t>
  </si>
  <si>
    <t>Veh-Ped</t>
  </si>
  <si>
    <t>Veh-Bike</t>
  </si>
  <si>
    <t>Total</t>
  </si>
  <si>
    <t>Video Links</t>
  </si>
  <si>
    <t>1.6 - 2.0s</t>
  </si>
  <si>
    <t>2.1 - 3.0s</t>
  </si>
  <si>
    <t>Near Misses by Movement Type</t>
  </si>
  <si>
    <t>EL Ped</t>
  </si>
  <si>
    <t>NL Ped</t>
  </si>
  <si>
    <t>WL Ped</t>
  </si>
  <si>
    <t>WL Bicycle</t>
  </si>
  <si>
    <t>NL Bicycle</t>
  </si>
  <si>
    <t>EL Bicycle</t>
  </si>
  <si>
    <t>EB U-Turn</t>
  </si>
  <si>
    <t>PEDESTRIANS</t>
  </si>
  <si>
    <t>Ped Leg</t>
  </si>
  <si>
    <t>Vehicle class</t>
  </si>
  <si>
    <t>Camera</t>
  </si>
  <si>
    <t>Ped</t>
  </si>
  <si>
    <t>NL</t>
  </si>
  <si>
    <t>cl2_passenger_car</t>
  </si>
  <si>
    <t>07:01:01</t>
  </si>
  <si>
    <t>North West</t>
  </si>
  <si>
    <t>07:07:47</t>
  </si>
  <si>
    <t>South West</t>
  </si>
  <si>
    <t>07:08:19</t>
  </si>
  <si>
    <t>07:11:14</t>
  </si>
  <si>
    <t>07:14:25</t>
  </si>
  <si>
    <t>EL</t>
  </si>
  <si>
    <t>07:14:36</t>
  </si>
  <si>
    <t>07:42:53</t>
  </si>
  <si>
    <t>07:45:05</t>
  </si>
  <si>
    <t>WL</t>
  </si>
  <si>
    <t>07:48:19</t>
  </si>
  <si>
    <t>07:49:29</t>
  </si>
  <si>
    <t>07:51:03</t>
  </si>
  <si>
    <t>07:55:01</t>
  </si>
  <si>
    <t>07:55:21</t>
  </si>
  <si>
    <t>07:56:58</t>
  </si>
  <si>
    <t>07:59:19</t>
  </si>
  <si>
    <t>07:59:24</t>
  </si>
  <si>
    <t>08:00:25</t>
  </si>
  <si>
    <t>08:00:47</t>
  </si>
  <si>
    <t>08:01:41</t>
  </si>
  <si>
    <t>08:04:47</t>
  </si>
  <si>
    <t>08:05:38</t>
  </si>
  <si>
    <t>08:06:33</t>
  </si>
  <si>
    <t>08:11:27</t>
  </si>
  <si>
    <t>08:12:03</t>
  </si>
  <si>
    <t>08:13:10</t>
  </si>
  <si>
    <t>08:14:28</t>
  </si>
  <si>
    <t>08:14:44</t>
  </si>
  <si>
    <t>08:15:07</t>
  </si>
  <si>
    <t>08:15:25</t>
  </si>
  <si>
    <t>08:16:56</t>
  </si>
  <si>
    <t>08:17:37</t>
  </si>
  <si>
    <t>08:24:45</t>
  </si>
  <si>
    <t>08:32:43</t>
  </si>
  <si>
    <t>08:38:33</t>
  </si>
  <si>
    <t>08:38:37</t>
  </si>
  <si>
    <t>08:42:49</t>
  </si>
  <si>
    <t>09:01:20</t>
  </si>
  <si>
    <t>13:43:19</t>
  </si>
  <si>
    <t>13:44:54</t>
  </si>
  <si>
    <t>cl3_four_tire_single_unit</t>
  </si>
  <si>
    <t>13:51:00</t>
  </si>
  <si>
    <t>13:56:59</t>
  </si>
  <si>
    <t>14:23:52</t>
  </si>
  <si>
    <t>14:29:27</t>
  </si>
  <si>
    <t>14:30:23</t>
  </si>
  <si>
    <t>14:32:51</t>
  </si>
  <si>
    <t>14:35:46</t>
  </si>
  <si>
    <t>14:35:47</t>
  </si>
  <si>
    <t>15:37:31</t>
  </si>
  <si>
    <t>15:38:01</t>
  </si>
  <si>
    <t>15:38:16</t>
  </si>
  <si>
    <t>15:45:59</t>
  </si>
  <si>
    <t>16:13:20</t>
  </si>
  <si>
    <t>16:56:13</t>
  </si>
  <si>
    <t>07:06:15</t>
  </si>
  <si>
    <t>07:08:38</t>
  </si>
  <si>
    <t>07:09:02</t>
  </si>
  <si>
    <t>07:12:36</t>
  </si>
  <si>
    <t>07:46:39</t>
  </si>
  <si>
    <t>07:47:42</t>
  </si>
  <si>
    <t>07:50:44</t>
  </si>
  <si>
    <t>07:50:52</t>
  </si>
  <si>
    <t>07:55:15</t>
  </si>
  <si>
    <t>07:55:36</t>
  </si>
  <si>
    <t>07:58:42</t>
  </si>
  <si>
    <t>07:59:46</t>
  </si>
  <si>
    <t>08:01:36</t>
  </si>
  <si>
    <t>08:02:22</t>
  </si>
  <si>
    <t>08:02:38</t>
  </si>
  <si>
    <t>08:05:36</t>
  </si>
  <si>
    <t>08:06:52</t>
  </si>
  <si>
    <t>08:07:45</t>
  </si>
  <si>
    <t>08:08:00</t>
  </si>
  <si>
    <t>08:09:15</t>
  </si>
  <si>
    <t>08:12:36</t>
  </si>
  <si>
    <t>08:13:00</t>
  </si>
  <si>
    <t>08:14:14</t>
  </si>
  <si>
    <t>08:16:04</t>
  </si>
  <si>
    <t>08:23:11</t>
  </si>
  <si>
    <t>08:23:17</t>
  </si>
  <si>
    <t>08:23:20</t>
  </si>
  <si>
    <t>08:26:12</t>
  </si>
  <si>
    <t>08:28:33</t>
  </si>
  <si>
    <t>08:35:12</t>
  </si>
  <si>
    <t>08:35:30</t>
  </si>
  <si>
    <t>08:36:04</t>
  </si>
  <si>
    <t>08:36:52</t>
  </si>
  <si>
    <t>08:37:20</t>
  </si>
  <si>
    <t>08:39:36</t>
  </si>
  <si>
    <t>08:40:28</t>
  </si>
  <si>
    <t>08:43:51</t>
  </si>
  <si>
    <t>09:18:06</t>
  </si>
  <si>
    <t>13:25:45</t>
  </si>
  <si>
    <t>13:27:13</t>
  </si>
  <si>
    <t>13:36:55</t>
  </si>
  <si>
    <t>13:37:02</t>
  </si>
  <si>
    <t>13:38:34</t>
  </si>
  <si>
    <t>13:42:29</t>
  </si>
  <si>
    <t>13:42:38</t>
  </si>
  <si>
    <t>13:42:40</t>
  </si>
  <si>
    <t>13:44:47</t>
  </si>
  <si>
    <t>13:46:15</t>
  </si>
  <si>
    <t>13:49:34</t>
  </si>
  <si>
    <t>13:49:46</t>
  </si>
  <si>
    <t>13:50:17</t>
  </si>
  <si>
    <t>13:50:24</t>
  </si>
  <si>
    <t>13:56:21</t>
  </si>
  <si>
    <t>14:05:08</t>
  </si>
  <si>
    <t>14:09:06</t>
  </si>
  <si>
    <t>14:11:40</t>
  </si>
  <si>
    <t>14:12:05</t>
  </si>
  <si>
    <t>15:00:58</t>
  </si>
  <si>
    <t>18:18:55</t>
  </si>
  <si>
    <t>06:58:55</t>
  </si>
  <si>
    <t>07:03:07</t>
  </si>
  <si>
    <t>07:08:07</t>
  </si>
  <si>
    <t>07:09:15</t>
  </si>
  <si>
    <t>07:09:30</t>
  </si>
  <si>
    <t>07:10:26</t>
  </si>
  <si>
    <t>07:11:08</t>
  </si>
  <si>
    <t>07:11:09</t>
  </si>
  <si>
    <t>07:25:39</t>
  </si>
  <si>
    <t>07:39:16</t>
  </si>
  <si>
    <t>07:39:40</t>
  </si>
  <si>
    <t>07:54:00</t>
  </si>
  <si>
    <t>07:55:42</t>
  </si>
  <si>
    <t>08:02:09</t>
  </si>
  <si>
    <t>08:03:52</t>
  </si>
  <si>
    <t>08:04:11</t>
  </si>
  <si>
    <t>08:08:25</t>
  </si>
  <si>
    <t>08:10:13</t>
  </si>
  <si>
    <t>08:12:08</t>
  </si>
  <si>
    <t>08:13:59</t>
  </si>
  <si>
    <t>08:19:11</t>
  </si>
  <si>
    <t>08:21:59</t>
  </si>
  <si>
    <t>08:25:26</t>
  </si>
  <si>
    <t>08:36:26</t>
  </si>
  <si>
    <t>08:36:32</t>
  </si>
  <si>
    <t>08:37:01</t>
  </si>
  <si>
    <t>08:37:21</t>
  </si>
  <si>
    <t>08:37:23</t>
  </si>
  <si>
    <t>08:40:12</t>
  </si>
  <si>
    <t>08:40:13</t>
  </si>
  <si>
    <t>08:40:21</t>
  </si>
  <si>
    <t>08:40:30</t>
  </si>
  <si>
    <t>08:43:45</t>
  </si>
  <si>
    <t>08:44:20</t>
  </si>
  <si>
    <t>10:00:47</t>
  </si>
  <si>
    <t>13:43:29</t>
  </si>
  <si>
    <t>14:17:42</t>
  </si>
  <si>
    <t>14:17:43</t>
  </si>
  <si>
    <t>14:26:19</t>
  </si>
  <si>
    <t>14:26:29</t>
  </si>
  <si>
    <t>14:27:06</t>
  </si>
  <si>
    <t>14:28:31</t>
  </si>
  <si>
    <t>14:29:42</t>
  </si>
  <si>
    <t>14:30:01</t>
  </si>
  <si>
    <t>14:30:17</t>
  </si>
  <si>
    <t>14:30:59</t>
  </si>
  <si>
    <t>14:31:28</t>
  </si>
  <si>
    <t>14:32:02</t>
  </si>
  <si>
    <t>14:34:06</t>
  </si>
  <si>
    <t>14:35:27</t>
  </si>
  <si>
    <t>14:39:04</t>
  </si>
  <si>
    <t>14:41:04</t>
  </si>
  <si>
    <t>14:42:19</t>
  </si>
  <si>
    <t>14:42:46</t>
  </si>
  <si>
    <t>15:12:28</t>
  </si>
  <si>
    <t>15:55:00</t>
  </si>
  <si>
    <t>16:04:50</t>
  </si>
  <si>
    <t>16:57:58</t>
  </si>
  <si>
    <t>17:04:38</t>
  </si>
  <si>
    <t>BICYCLES</t>
  </si>
  <si>
    <t>Movement 1 Class</t>
  </si>
  <si>
    <t>bicycle</t>
  </si>
  <si>
    <t>07:13:40</t>
  </si>
  <si>
    <t>13:01:48</t>
  </si>
  <si>
    <t>13:50:18</t>
  </si>
  <si>
    <t>14:31:46</t>
  </si>
  <si>
    <t>15:27:22</t>
  </si>
  <si>
    <t>08:06:35</t>
  </si>
  <si>
    <t>13:41:37</t>
  </si>
  <si>
    <t>14:19:23</t>
  </si>
  <si>
    <t>14:36:56</t>
  </si>
  <si>
    <t>07:11:23</t>
  </si>
  <si>
    <t>07:57:39</t>
  </si>
  <si>
    <t>14:33:09</t>
  </si>
  <si>
    <t>VEHICLES</t>
  </si>
  <si>
    <t>______________________________________________________________________________________________________________________________________________________________________________________</t>
  </si>
  <si>
    <t>257</t>
  </si>
  <si>
    <t>258</t>
  </si>
  <si>
    <t>259</t>
  </si>
  <si>
    <t>07:08:28</t>
  </si>
  <si>
    <t>South East</t>
  </si>
  <si>
    <t>07:09:00</t>
  </si>
  <si>
    <t>07:10:43</t>
  </si>
  <si>
    <t>07:16:50</t>
  </si>
  <si>
    <t>07:26:30</t>
  </si>
  <si>
    <t>07:29:58</t>
  </si>
  <si>
    <t>07:43:18</t>
  </si>
  <si>
    <t>08:37:17</t>
  </si>
  <si>
    <t>08:44:03</t>
  </si>
  <si>
    <t>08:46:29</t>
  </si>
  <si>
    <t>12:17:36</t>
  </si>
  <si>
    <t>14:12:43</t>
  </si>
  <si>
    <t>14:31:49</t>
  </si>
  <si>
    <t>14:54:58</t>
  </si>
  <si>
    <t>15:06:15</t>
  </si>
  <si>
    <t>15:35:38</t>
  </si>
  <si>
    <t>15:37:04</t>
  </si>
  <si>
    <t>15:58:52</t>
  </si>
  <si>
    <t>16:02:01</t>
  </si>
  <si>
    <t>07:09:13</t>
  </si>
  <si>
    <t>07:11:59</t>
  </si>
  <si>
    <t>07:18:48</t>
  </si>
  <si>
    <t>07:22:53</t>
  </si>
  <si>
    <t>07:29:28</t>
  </si>
  <si>
    <t>cl5_two_axle_six_tire_single_unit_truck</t>
  </si>
  <si>
    <t>07:31:34</t>
  </si>
  <si>
    <t>07:33:44</t>
  </si>
  <si>
    <t>07:49:05</t>
  </si>
  <si>
    <t>08:11:59</t>
  </si>
  <si>
    <t>08:12:38</t>
  </si>
  <si>
    <t>09:04:28</t>
  </si>
  <si>
    <t>09:18:34</t>
  </si>
  <si>
    <t>13:37:29</t>
  </si>
  <si>
    <t>13:39:37</t>
  </si>
  <si>
    <t>13:40:21</t>
  </si>
  <si>
    <t>13:41:32</t>
  </si>
  <si>
    <t>13:41:39</t>
  </si>
  <si>
    <t>13:47:02</t>
  </si>
  <si>
    <t>15:33:20</t>
  </si>
  <si>
    <t>16:29:30</t>
  </si>
  <si>
    <t>17:53:24</t>
  </si>
  <si>
    <t>18:07:06</t>
  </si>
  <si>
    <t>07:03:17</t>
  </si>
  <si>
    <t>07:05:07</t>
  </si>
  <si>
    <t>07:07:02</t>
  </si>
  <si>
    <t>07:09:11</t>
  </si>
  <si>
    <t>07:12:09</t>
  </si>
  <si>
    <t>07:25:33</t>
  </si>
  <si>
    <t>07:26:13</t>
  </si>
  <si>
    <t>07:28:23</t>
  </si>
  <si>
    <t>07:30:59</t>
  </si>
  <si>
    <t>07:43:33</t>
  </si>
  <si>
    <t>07:54:34</t>
  </si>
  <si>
    <t>08:11:32</t>
  </si>
  <si>
    <t>08:14:05</t>
  </si>
  <si>
    <t>08:16:58</t>
  </si>
  <si>
    <t>08:19:00</t>
  </si>
  <si>
    <t>08:21:46</t>
  </si>
  <si>
    <t>08:27:46</t>
  </si>
  <si>
    <t>09:11:07</t>
  </si>
  <si>
    <t>13:00:24</t>
  </si>
  <si>
    <t>14:37:35</t>
  </si>
  <si>
    <t>14:40:57</t>
  </si>
  <si>
    <t>15:05:54</t>
  </si>
  <si>
    <t>15:23:14</t>
  </si>
  <si>
    <t>15:33:50</t>
  </si>
  <si>
    <t>15:43:12</t>
  </si>
  <si>
    <t>16:05:33</t>
  </si>
  <si>
    <t>16:12:35</t>
  </si>
  <si>
    <t>16:22:53</t>
  </si>
  <si>
    <t>16:38:55</t>
  </si>
  <si>
    <t>16:51:58</t>
  </si>
  <si>
    <t>16:57:05</t>
  </si>
  <si>
    <t>07:39:33</t>
  </si>
  <si>
    <t>09:19:09</t>
  </si>
  <si>
    <t>13:37:42</t>
  </si>
  <si>
    <t>16:48:51</t>
  </si>
  <si>
    <t>17:25:28</t>
  </si>
  <si>
    <t>07:01:04</t>
  </si>
  <si>
    <t>07:16:28</t>
  </si>
  <si>
    <t>08:58:11</t>
  </si>
  <si>
    <t>15:08:32</t>
  </si>
  <si>
    <t>15:25:17</t>
  </si>
  <si>
    <t>16:04:26</t>
  </si>
  <si>
    <t>07:10:28</t>
  </si>
  <si>
    <t>07:18:06</t>
  </si>
  <si>
    <t>08:07:00</t>
  </si>
  <si>
    <t>08:29:13</t>
  </si>
  <si>
    <t>09:14:50</t>
  </si>
  <si>
    <t>16:49:26</t>
  </si>
  <si>
    <t>16:55:58</t>
  </si>
  <si>
    <t>14:34:17</t>
  </si>
  <si>
    <t>15:50:56</t>
  </si>
  <si>
    <t>260</t>
  </si>
  <si>
    <t>261</t>
  </si>
  <si>
    <t>262</t>
  </si>
  <si>
    <t>SL Ped</t>
  </si>
  <si>
    <t>SL Bicycle</t>
  </si>
  <si>
    <t>SL</t>
  </si>
  <si>
    <t>07:04:42</t>
  </si>
  <si>
    <t>07:17:13</t>
  </si>
  <si>
    <t>07:41:13</t>
  </si>
  <si>
    <t>07:48:42</t>
  </si>
  <si>
    <t>08:13:09</t>
  </si>
  <si>
    <t>08:28:46</t>
  </si>
  <si>
    <t>11:08:36</t>
  </si>
  <si>
    <t>13:08:03</t>
  </si>
  <si>
    <t>13:49:41</t>
  </si>
  <si>
    <t>North East</t>
  </si>
  <si>
    <t>14:39:08</t>
  </si>
  <si>
    <t>14:46:27</t>
  </si>
  <si>
    <t>15:08:08</t>
  </si>
  <si>
    <t>15:46:58</t>
  </si>
  <si>
    <t>15:47:16</t>
  </si>
  <si>
    <t>16:33:02</t>
  </si>
  <si>
    <t>cl1_motorcycle</t>
  </si>
  <si>
    <t>16:43:37</t>
  </si>
  <si>
    <t>16:45:54</t>
  </si>
  <si>
    <t>16:47:09</t>
  </si>
  <si>
    <t>16:57:15</t>
  </si>
  <si>
    <t>16:57:28</t>
  </si>
  <si>
    <t>17:34:37</t>
  </si>
  <si>
    <t>07:08:39</t>
  </si>
  <si>
    <t>07:12:06</t>
  </si>
  <si>
    <t>07:12:21</t>
  </si>
  <si>
    <t>07:16:27</t>
  </si>
  <si>
    <t>07:36:28</t>
  </si>
  <si>
    <t>07:41:00</t>
  </si>
  <si>
    <t>07:57:14</t>
  </si>
  <si>
    <t>08:02:11</t>
  </si>
  <si>
    <t>08:05:53</t>
  </si>
  <si>
    <t>08:28:25</t>
  </si>
  <si>
    <t>08:38:34</t>
  </si>
  <si>
    <t>09:23:02</t>
  </si>
  <si>
    <t>09:46:09</t>
  </si>
  <si>
    <t>09:50:12</t>
  </si>
  <si>
    <t>10:05:56</t>
  </si>
  <si>
    <t>12:40:11</t>
  </si>
  <si>
    <t>12:43:57</t>
  </si>
  <si>
    <t>13:28:14</t>
  </si>
  <si>
    <t>13:31:00</t>
  </si>
  <si>
    <t>13:42:08</t>
  </si>
  <si>
    <t>13:44:51</t>
  </si>
  <si>
    <t>14:11:48</t>
  </si>
  <si>
    <t>15:05:56</t>
  </si>
  <si>
    <t>15:23:01</t>
  </si>
  <si>
    <t>15:34:45</t>
  </si>
  <si>
    <t>16:04:58</t>
  </si>
  <si>
    <t>16:07:13</t>
  </si>
  <si>
    <t>16:14:51</t>
  </si>
  <si>
    <t>16:21:57</t>
  </si>
  <si>
    <t>16:50:48</t>
  </si>
  <si>
    <t>16:56:51</t>
  </si>
  <si>
    <t>18:15:29</t>
  </si>
  <si>
    <t>07:07:42</t>
  </si>
  <si>
    <t>07:07:43</t>
  </si>
  <si>
    <t>07:09:03</t>
  </si>
  <si>
    <t>07:24:36</t>
  </si>
  <si>
    <t>07:56:54</t>
  </si>
  <si>
    <t>08:03:17</t>
  </si>
  <si>
    <t>08:07:51</t>
  </si>
  <si>
    <t>08:21:07</t>
  </si>
  <si>
    <t>08:29:03</t>
  </si>
  <si>
    <t>09:05:54</t>
  </si>
  <si>
    <t>14:58:30</t>
  </si>
  <si>
    <t>15:09:57</t>
  </si>
  <si>
    <t>15:40:57</t>
  </si>
  <si>
    <t>15:41:40</t>
  </si>
  <si>
    <t>16:12:49</t>
  </si>
  <si>
    <t>17:02:58</t>
  </si>
  <si>
    <t>17:22:00</t>
  </si>
  <si>
    <t>18:08:33</t>
  </si>
  <si>
    <t>18:11:19</t>
  </si>
  <si>
    <t>18:38:43</t>
  </si>
  <si>
    <t>07:08:50</t>
  </si>
  <si>
    <t>07:53:25</t>
  </si>
  <si>
    <t>08:14:48</t>
  </si>
  <si>
    <t>09:50:54</t>
  </si>
  <si>
    <t>11:42:07</t>
  </si>
  <si>
    <t>13:55:59</t>
  </si>
  <si>
    <t>14:33:31</t>
  </si>
  <si>
    <t>15:10:36</t>
  </si>
  <si>
    <t>15:50:36</t>
  </si>
  <si>
    <t>16:07:27</t>
  </si>
  <si>
    <t>16:24:59</t>
  </si>
  <si>
    <t>16:30:00</t>
  </si>
  <si>
    <t>16:36:18</t>
  </si>
  <si>
    <t>16:59:04</t>
  </si>
  <si>
    <t>17:05:18</t>
  </si>
  <si>
    <t>17:09:40</t>
  </si>
  <si>
    <t>17:31:57</t>
  </si>
  <si>
    <t>18:01:01</t>
  </si>
  <si>
    <t>18:24:44</t>
  </si>
  <si>
    <t>07:11:01</t>
  </si>
  <si>
    <t>07:27:41</t>
  </si>
  <si>
    <t>08:41:13</t>
  </si>
  <si>
    <t>09:12:13</t>
  </si>
  <si>
    <t>12:16:32</t>
  </si>
  <si>
    <t>12:49:25</t>
  </si>
  <si>
    <t>13:26:22</t>
  </si>
  <si>
    <t>14:02:19</t>
  </si>
  <si>
    <t>15:00:00</t>
  </si>
  <si>
    <t>15:31:35</t>
  </si>
  <si>
    <t>15:37:51</t>
  </si>
  <si>
    <t>15:38:44</t>
  </si>
  <si>
    <t>16:09:32</t>
  </si>
  <si>
    <t>16:12:51</t>
  </si>
  <si>
    <t>16:18:48</t>
  </si>
  <si>
    <t>16:25:41</t>
  </si>
  <si>
    <t>16:30:38</t>
  </si>
  <si>
    <t>16:47:56</t>
  </si>
  <si>
    <t>16:47:59</t>
  </si>
  <si>
    <t>17:44:08</t>
  </si>
  <si>
    <t>07:11:04</t>
  </si>
  <si>
    <t>07:48:59</t>
  </si>
  <si>
    <t>08:20:55</t>
  </si>
  <si>
    <t>08:29:52</t>
  </si>
  <si>
    <t>08:34:53</t>
  </si>
  <si>
    <t>09:04:17</t>
  </si>
  <si>
    <t>09:04:31</t>
  </si>
  <si>
    <t>09:13:13</t>
  </si>
  <si>
    <t>09:15:15</t>
  </si>
  <si>
    <t>09:52:42</t>
  </si>
  <si>
    <t>10:08:06</t>
  </si>
  <si>
    <t>10:57:01</t>
  </si>
  <si>
    <t>11:51:33</t>
  </si>
  <si>
    <t>12:56:29</t>
  </si>
  <si>
    <t>13:48:13</t>
  </si>
  <si>
    <t>14:01:53</t>
  </si>
  <si>
    <t>15:07:35</t>
  </si>
  <si>
    <t>15:23:00</t>
  </si>
  <si>
    <t>15:27:39</t>
  </si>
  <si>
    <t>15:28:22</t>
  </si>
  <si>
    <t>15:36:46</t>
  </si>
  <si>
    <t>15:39:09</t>
  </si>
  <si>
    <t>15:44:57</t>
  </si>
  <si>
    <t>15:45:03</t>
  </si>
  <si>
    <t>15:48:20</t>
  </si>
  <si>
    <t>15:54:34</t>
  </si>
  <si>
    <t>16:12:37</t>
  </si>
  <si>
    <t>16:12:46</t>
  </si>
  <si>
    <t>16:13:30</t>
  </si>
  <si>
    <t>16:27:25</t>
  </si>
  <si>
    <t>16:29:56</t>
  </si>
  <si>
    <t>16:36:33</t>
  </si>
  <si>
    <t>17:00:36</t>
  </si>
  <si>
    <t>18:10:22</t>
  </si>
  <si>
    <t>18:04:39</t>
  </si>
  <si>
    <t>263</t>
  </si>
  <si>
    <t>264</t>
  </si>
  <si>
    <t>265</t>
  </si>
  <si>
    <t>07:42:30</t>
  </si>
  <si>
    <t>08:08:32</t>
  </si>
  <si>
    <t>08:17:56</t>
  </si>
  <si>
    <t>08:28:04</t>
  </si>
  <si>
    <t>08:28:05</t>
  </si>
  <si>
    <t>08:40:00</t>
  </si>
  <si>
    <t>08:43:49</t>
  </si>
  <si>
    <t>14:17:30</t>
  </si>
  <si>
    <t>14:57:36</t>
  </si>
  <si>
    <t>15:39:38</t>
  </si>
  <si>
    <t>15:42:06</t>
  </si>
  <si>
    <t>15:46:20</t>
  </si>
  <si>
    <t>15:54:13</t>
  </si>
  <si>
    <t>16:29:22</t>
  </si>
  <si>
    <t>16:29:23</t>
  </si>
  <si>
    <t>06:37:31</t>
  </si>
  <si>
    <t>07:12:17</t>
  </si>
  <si>
    <t>07:12:18</t>
  </si>
  <si>
    <t>07:12:26</t>
  </si>
  <si>
    <t>08:06:42</t>
  </si>
  <si>
    <t>08:16:44</t>
  </si>
  <si>
    <t>08:24:34</t>
  </si>
  <si>
    <t>10:26:48</t>
  </si>
  <si>
    <t>14:08:47</t>
  </si>
  <si>
    <t>14:13:33</t>
  </si>
  <si>
    <t>16:20:07</t>
  </si>
  <si>
    <t>16:32:00</t>
  </si>
  <si>
    <t>17:04:02</t>
  </si>
  <si>
    <t>08:21:02</t>
  </si>
  <si>
    <t>16:16:50</t>
  </si>
  <si>
    <t>16:42:11</t>
  </si>
  <si>
    <t>16:42:15</t>
  </si>
  <si>
    <t>16:43:14</t>
  </si>
  <si>
    <t>17:01:39</t>
  </si>
  <si>
    <t>08:14:19</t>
  </si>
  <si>
    <t>15:19:45</t>
  </si>
  <si>
    <t>15:46:21</t>
  </si>
  <si>
    <t>16:03:03</t>
  </si>
  <si>
    <t>12:49:45</t>
  </si>
  <si>
    <t>14:08:40</t>
  </si>
  <si>
    <t>07:56:35</t>
  </si>
  <si>
    <t>07:56:56</t>
  </si>
  <si>
    <t>10:01:38</t>
  </si>
  <si>
    <t>14:43:56</t>
  </si>
  <si>
    <t>15:42:52</t>
  </si>
  <si>
    <t>16:03:30</t>
  </si>
  <si>
    <t>17:00:05</t>
  </si>
  <si>
    <t>17:24:19</t>
  </si>
  <si>
    <t>14:38:25</t>
  </si>
  <si>
    <t>266</t>
  </si>
  <si>
    <t>267</t>
  </si>
  <si>
    <t>268</t>
  </si>
  <si>
    <t>08:20:20</t>
  </si>
  <si>
    <t>14:40:14</t>
  </si>
  <si>
    <t>14:43:50</t>
  </si>
  <si>
    <t>15:49:07</t>
  </si>
  <si>
    <t>15:53:02</t>
  </si>
  <si>
    <t>15:55:30</t>
  </si>
  <si>
    <t>16:26:39</t>
  </si>
  <si>
    <t>16:30:08</t>
  </si>
  <si>
    <t>16:46:03</t>
  </si>
  <si>
    <t>16:55:55</t>
  </si>
  <si>
    <t>17:30:00</t>
  </si>
  <si>
    <t>18:22:26</t>
  </si>
  <si>
    <t>18:28:31</t>
  </si>
  <si>
    <t>18:32:14</t>
  </si>
  <si>
    <t>19:26:36</t>
  </si>
  <si>
    <t>19:42:35</t>
  </si>
  <si>
    <t>19:56:24</t>
  </si>
  <si>
    <t>08:21:21</t>
  </si>
  <si>
    <t>14:08:15</t>
  </si>
  <si>
    <t>14:19:36</t>
  </si>
  <si>
    <t>10:45:06</t>
  </si>
  <si>
    <t>15:34:59</t>
  </si>
  <si>
    <t>15:40:48</t>
  </si>
  <si>
    <t>15:51:52</t>
  </si>
  <si>
    <t>16:04:01</t>
  </si>
  <si>
    <t>16:08:35</t>
  </si>
  <si>
    <t>16:34:20</t>
  </si>
  <si>
    <t>16:45:50</t>
  </si>
  <si>
    <t>16:52:12</t>
  </si>
  <si>
    <t>16:55:04</t>
  </si>
  <si>
    <t>16:55:38</t>
  </si>
  <si>
    <t>16:55:40</t>
  </si>
  <si>
    <t>17:01:42</t>
  </si>
  <si>
    <t>17:20:03</t>
  </si>
  <si>
    <t>17:20:54</t>
  </si>
  <si>
    <t>17:45:58</t>
  </si>
  <si>
    <t>17:53:02</t>
  </si>
  <si>
    <t>18:01:56</t>
  </si>
  <si>
    <t>18:14:28</t>
  </si>
  <si>
    <t>18:28:59</t>
  </si>
  <si>
    <t>18:29:03</t>
  </si>
  <si>
    <t>18:32:46</t>
  </si>
  <si>
    <t>18:32:47</t>
  </si>
  <si>
    <t>19:46:01</t>
  </si>
  <si>
    <t>269</t>
  </si>
  <si>
    <t>270</t>
  </si>
  <si>
    <t>271</t>
  </si>
  <si>
    <t>07:30:05</t>
  </si>
  <si>
    <t>08:44:42</t>
  </si>
  <si>
    <t>09:27:13</t>
  </si>
  <si>
    <t>15:24:11</t>
  </si>
  <si>
    <t>16:57:06</t>
  </si>
  <si>
    <t>07:14:37</t>
  </si>
  <si>
    <t>07:42:29</t>
  </si>
  <si>
    <t>07:55:29</t>
  </si>
  <si>
    <t>13:23:31</t>
  </si>
  <si>
    <t>13:23:32</t>
  </si>
  <si>
    <t>13:31:18</t>
  </si>
  <si>
    <t>14:02:39</t>
  </si>
  <si>
    <t>14:11:53</t>
  </si>
  <si>
    <t>16:03:31</t>
  </si>
  <si>
    <t>16:06:57</t>
  </si>
  <si>
    <t>16:16:43</t>
  </si>
  <si>
    <t>19:27:49</t>
  </si>
  <si>
    <t>07:07:49</t>
  </si>
  <si>
    <t>07:11:11</t>
  </si>
  <si>
    <t>08:00:03</t>
  </si>
  <si>
    <t>08:20:28</t>
  </si>
  <si>
    <t>08:26:01</t>
  </si>
  <si>
    <t>10:12:51</t>
  </si>
  <si>
    <t>14:23:25</t>
  </si>
  <si>
    <t>14:38:22</t>
  </si>
  <si>
    <t>15:41:37</t>
  </si>
  <si>
    <t>14:02:02</t>
  </si>
  <si>
    <t>15:38:33</t>
  </si>
  <si>
    <t>07:25:29</t>
  </si>
  <si>
    <t>07:27:20</t>
  </si>
  <si>
    <t>13:01:32</t>
  </si>
  <si>
    <t>13:52:15</t>
  </si>
  <si>
    <t>272</t>
  </si>
  <si>
    <t>273</t>
  </si>
  <si>
    <t>274</t>
  </si>
  <si>
    <t>07:54:33</t>
  </si>
  <si>
    <t>07:58:14</t>
  </si>
  <si>
    <t>08:03:24</t>
  </si>
  <si>
    <t>08:03:34</t>
  </si>
  <si>
    <t>08:07:04</t>
  </si>
  <si>
    <t>08:07:20</t>
  </si>
  <si>
    <t>08:07:57</t>
  </si>
  <si>
    <t>08:09:53</t>
  </si>
  <si>
    <t>08:10:57</t>
  </si>
  <si>
    <t>08:12:13</t>
  </si>
  <si>
    <t>08:12:46</t>
  </si>
  <si>
    <t>08:16:08</t>
  </si>
  <si>
    <t>08:25:17</t>
  </si>
  <si>
    <t>08:32:12</t>
  </si>
  <si>
    <t>08:33:23</t>
  </si>
  <si>
    <t>14:18:29</t>
  </si>
  <si>
    <t>14:29:31</t>
  </si>
  <si>
    <t>14:30:16</t>
  </si>
  <si>
    <t>14:30:36</t>
  </si>
  <si>
    <t>14:31:00</t>
  </si>
  <si>
    <t>14:31:16</t>
  </si>
  <si>
    <t>14:32:57</t>
  </si>
  <si>
    <t>14:34:10</t>
  </si>
  <si>
    <t>14:36:07</t>
  </si>
  <si>
    <t>15:28:29</t>
  </si>
  <si>
    <t>07:53:47</t>
  </si>
  <si>
    <t>07:57:33</t>
  </si>
  <si>
    <t>07:58:39</t>
  </si>
  <si>
    <t>08:03:39</t>
  </si>
  <si>
    <t>08:04:48</t>
  </si>
  <si>
    <t>08:07:46</t>
  </si>
  <si>
    <t>08:08:54</t>
  </si>
  <si>
    <t>08:10:05</t>
  </si>
  <si>
    <t>08:12:54</t>
  </si>
  <si>
    <t>08:14:10</t>
  </si>
  <si>
    <t>08:14:21</t>
  </si>
  <si>
    <t>08:21:15</t>
  </si>
  <si>
    <t>08:37:46</t>
  </si>
  <si>
    <t>13:34:29</t>
  </si>
  <si>
    <t>13:37:40</t>
  </si>
  <si>
    <t>13:39:35</t>
  </si>
  <si>
    <t>13:39:59</t>
  </si>
  <si>
    <t>13:40:03</t>
  </si>
  <si>
    <t>13:40:39</t>
  </si>
  <si>
    <t>13:41:17</t>
  </si>
  <si>
    <t>13:41:23</t>
  </si>
  <si>
    <t>13:43:07</t>
  </si>
  <si>
    <t>13:43:33</t>
  </si>
  <si>
    <t>17:17:22</t>
  </si>
  <si>
    <t>07:54:36</t>
  </si>
  <si>
    <t>07:59:47</t>
  </si>
  <si>
    <t>08:03:19</t>
  </si>
  <si>
    <t>08:09:04</t>
  </si>
  <si>
    <t>08:09:10</t>
  </si>
  <si>
    <t>08:09:59</t>
  </si>
  <si>
    <t>08:10:06</t>
  </si>
  <si>
    <t>08:10:51</t>
  </si>
  <si>
    <t>08:10:53</t>
  </si>
  <si>
    <t>08:12:35</t>
  </si>
  <si>
    <t>08:13:33</t>
  </si>
  <si>
    <t>08:13:43</t>
  </si>
  <si>
    <t>14:23:19</t>
  </si>
  <si>
    <t>14:28:35</t>
  </si>
  <si>
    <t>14:29:48</t>
  </si>
  <si>
    <t>14:29:58</t>
  </si>
  <si>
    <t>14:30:49</t>
  </si>
  <si>
    <t>14:31:13</t>
  </si>
  <si>
    <t>14:32:56</t>
  </si>
  <si>
    <t>14:39:34</t>
  </si>
  <si>
    <t>14:46:00</t>
  </si>
  <si>
    <t>14:48:30</t>
  </si>
  <si>
    <t>15:41:03</t>
  </si>
  <si>
    <t>15:43:24</t>
  </si>
  <si>
    <t>15:43:25</t>
  </si>
  <si>
    <t>15:43:39</t>
  </si>
  <si>
    <t>16:10:01</t>
  </si>
  <si>
    <t>07:56:45</t>
  </si>
  <si>
    <t>08:14:08</t>
  </si>
  <si>
    <t>08:16:02</t>
  </si>
  <si>
    <t>14:33:01</t>
  </si>
  <si>
    <t>14:34:23</t>
  </si>
  <si>
    <t>14:36:17</t>
  </si>
  <si>
    <t>14:40:23</t>
  </si>
  <si>
    <t>07:55:09</t>
  </si>
  <si>
    <t>13:42:59</t>
  </si>
  <si>
    <t>13:44:27</t>
  </si>
  <si>
    <t>07:35:16</t>
  </si>
  <si>
    <t>07:41:53</t>
  </si>
  <si>
    <t>07:56:09</t>
  </si>
  <si>
    <t>08:14:36</t>
  </si>
  <si>
    <t>08:18:16</t>
  </si>
  <si>
    <t>08:36:24</t>
  </si>
  <si>
    <t>14:39:22</t>
  </si>
  <si>
    <t>15:10:25</t>
  </si>
  <si>
    <t>16:55:22</t>
  </si>
  <si>
    <t>14:21:43</t>
  </si>
  <si>
    <t>08:14:55</t>
  </si>
  <si>
    <t>0.0-3.0s</t>
  </si>
  <si>
    <t>--</t>
  </si>
  <si>
    <t>12/9 - 12/11/2025</t>
  </si>
  <si>
    <t>72 hours</t>
  </si>
  <si>
    <t>NBL x EBT</t>
  </si>
  <si>
    <t>SBL x WBT</t>
  </si>
  <si>
    <t>TWSC</t>
  </si>
  <si>
    <t>Low</t>
  </si>
  <si>
    <t>no NBL</t>
  </si>
  <si>
    <t>no opp. Thru</t>
  </si>
  <si>
    <t>no WBL</t>
  </si>
  <si>
    <t>no SBL</t>
  </si>
  <si>
    <t>no EBL</t>
  </si>
  <si>
    <t>AWSC*</t>
  </si>
  <si>
    <t>* Permitted left turn analysis not available for All-Way Stop Controlled intersections</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</si>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</sst>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409]mm/dd/yyyy"/>
    <numFmt numFmtId="165" formatCode="[$-F400]h:mm:ss\ AM/PM"/>
    <numFmt numFmtId="166" formatCode="0.0"/>
    <numFmt numFmtId="167" formatCode="h:mm;@"/>
  </numFmts>
  <fonts count="28" x14ac:knownFonts="1">
    <font>
      <sz val="11"/>
      <color rgb="FF000000"/>
      <name val="Calibri"/>
      <family val="1"/>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u/>
      <sz val="11"/>
      <color rgb="FF0000FF"/>
      <name val="Calibri"/>
      <family val="1"/>
    </font>
    <font>
      <b/>
      <sz val="11"/>
      <color rgb="FF000000"/>
      <name val="Calibri"/>
      <family val="1"/>
    </font>
    <font>
      <b/>
      <u/>
      <sz val="11"/>
      <color rgb="FF000000"/>
      <name val="Calibri"/>
      <family val="1"/>
    </font>
    <font>
      <b/>
      <sz val="11"/>
      <color rgb="FFFFFFFF"/>
      <name val="Calibri"/>
      <family val="1"/>
    </font>
    <font>
      <sz val="22"/>
      <color rgb="FF000000"/>
      <name val="Calibri"/>
      <family val="1"/>
    </font>
    <font>
      <sz val="11"/>
      <color rgb="FF000000"/>
      <name val="Calibri"/>
      <family val="2"/>
    </font>
    <font>
      <u/>
      <sz val="11"/>
      <color theme="10"/>
      <name val="Calibri"/>
      <family val="1"/>
    </font>
    <font>
      <b/>
      <sz val="11"/>
      <color theme="0"/>
      <name val="Aptos Narrow"/>
      <family val="2"/>
      <scheme val="minor"/>
    </font>
    <font>
      <b/>
      <sz val="11"/>
      <color theme="1"/>
      <name val="Aptos Narrow"/>
      <family val="2"/>
      <scheme val="minor"/>
    </font>
    <font>
      <b/>
      <sz val="11"/>
      <color rgb="FF000000"/>
      <name val="Calibri"/>
      <family val="2"/>
    </font>
    <font>
      <u/>
      <sz val="11"/>
      <color rgb="FF0000FF"/>
      <name val="Calibri"/>
      <family val="2"/>
    </font>
    <font>
      <sz val="11"/>
      <name val="Aptos Narrow"/>
      <family val="2"/>
      <scheme val="minor"/>
    </font>
    <font>
      <sz val="11"/>
      <color rgb="FF0000FF"/>
      <name val="Calibri"/>
      <family val="2"/>
    </font>
    <font>
      <sz val="11"/>
      <color rgb="FF000000"/>
      <name val="Calibri"/>
      <family val="1"/>
    </font>
    <font>
      <b/>
      <sz val="10"/>
      <color rgb="FF000000"/>
      <name val="Calibri"/>
      <family val="2"/>
    </font>
    <font>
      <sz val="8"/>
      <name val="Calibri"/>
      <family val="1"/>
    </font>
    <font>
      <b/>
      <u/>
      <sz val="14"/>
      <color rgb="FF000000"/>
      <name val="Calibri"/>
      <family val="1"/>
    </font>
    <font>
      <b/>
      <sz val="24"/>
      <color theme="1"/>
      <name val="Aptos Narrow"/>
      <family val="2"/>
      <scheme val="minor"/>
    </font>
    <font>
      <sz val="11"/>
      <color theme="0"/>
      <name val="Aptos Narrow"/>
      <family val="2"/>
      <scheme val="minor"/>
    </font>
    <font>
      <sz val="11"/>
      <color theme="0" tint="-0.34998626667073579"/>
      <name val="Aptos Narrow"/>
      <family val="2"/>
      <scheme val="minor"/>
    </font>
    <font>
      <sz val="11"/>
      <color theme="0" tint="-0.34998626667073579"/>
      <name val="Calibri"/>
      <family val="1"/>
    </font>
    <font>
      <sz val="10"/>
      <color theme="0" tint="-0.34998626667073579"/>
      <name val="Calibri"/>
      <family val="1"/>
    </font>
    <font>
      <sz val="11"/>
      <name val="Calibri"/>
      <family val="1"/>
    </font>
  </fonts>
  <fills count="22">
    <fill>
      <patternFill patternType="none"/>
    </fill>
    <fill>
      <patternFill patternType="gray125"/>
    </fill>
    <fill>
      <patternFill patternType="solid">
        <fgColor rgb="FF2F75B5"/>
        <bgColor rgb="FF2F75B5"/>
      </patternFill>
    </fill>
    <fill>
      <patternFill patternType="solid">
        <fgColor rgb="FFC65911"/>
        <bgColor rgb="FFC65911"/>
      </patternFill>
    </fill>
    <fill>
      <patternFill patternType="solid">
        <fgColor rgb="FFBF8F00"/>
        <bgColor rgb="FFBF8F00"/>
      </patternFill>
    </fill>
    <fill>
      <patternFill patternType="solid">
        <fgColor rgb="FF548235"/>
        <bgColor rgb="FF548235"/>
      </patternFill>
    </fill>
    <fill>
      <patternFill patternType="solid">
        <fgColor rgb="FF808080"/>
        <bgColor rgb="FF808080"/>
      </patternFill>
    </fill>
    <fill>
      <patternFill patternType="solid">
        <fgColor rgb="FFAEAAAA"/>
        <bgColor rgb="FFAEAAAA"/>
      </patternFill>
    </fill>
    <fill>
      <patternFill patternType="solid">
        <fgColor rgb="FFB4C6E7"/>
        <bgColor rgb="FFB4C6E7"/>
      </patternFill>
    </fill>
    <fill>
      <patternFill patternType="solid">
        <fgColor rgb="FFF4B084"/>
        <bgColor rgb="FFF4B084"/>
      </patternFill>
    </fill>
    <fill>
      <patternFill patternType="solid">
        <fgColor rgb="FFFFD966"/>
        <bgColor rgb="FFFFD966"/>
      </patternFill>
    </fill>
    <fill>
      <patternFill patternType="solid">
        <fgColor rgb="FFA9D08E"/>
        <bgColor rgb="FFA9D08E"/>
      </patternFill>
    </fill>
    <fill>
      <patternFill patternType="solid">
        <fgColor rgb="FFD0D0D0"/>
        <bgColor rgb="FFD0D0D0"/>
      </patternFill>
    </fill>
    <fill>
      <patternFill patternType="solid">
        <fgColor theme="5" tint="0.39997558519241921"/>
        <bgColor indexed="64"/>
      </patternFill>
    </fill>
    <fill>
      <patternFill patternType="solid">
        <fgColor rgb="FF00B050"/>
        <bgColor indexed="64"/>
      </patternFill>
    </fill>
    <fill>
      <patternFill patternType="solid">
        <fgColor rgb="FF002060"/>
        <bgColor indexed="64"/>
      </patternFill>
    </fill>
    <fill>
      <patternFill patternType="solid">
        <fgColor theme="0" tint="-0.14999847407452621"/>
        <bgColor indexed="64"/>
      </patternFill>
    </fill>
    <fill>
      <patternFill patternType="solid">
        <fgColor rgb="FFA92D9D"/>
        <bgColor rgb="FF808080"/>
      </patternFill>
    </fill>
    <fill>
      <patternFill patternType="solid">
        <fgColor rgb="FFFF4FFF"/>
        <bgColor rgb="FF808080"/>
      </patternFill>
    </fill>
    <fill>
      <patternFill patternType="solid">
        <fgColor theme="2"/>
        <bgColor indexed="64"/>
      </patternFill>
    </fill>
    <fill>
      <patternFill patternType="solid">
        <fgColor theme="2"/>
        <bgColor rgb="FF808080"/>
      </patternFill>
    </fill>
    <fill>
      <patternFill patternType="solid">
        <fgColor theme="3" tint="0.89999084444715716"/>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hair">
        <color indexed="64"/>
      </right>
      <top/>
      <bottom/>
      <diagonal/>
    </border>
  </borders>
  <cellStyleXfs count="9">
    <xf numFmtId="0" fontId="0" fillId="0" borderId="0" applyBorder="0" applyAlignment="0" applyProtection="0"/>
    <xf numFmtId="0" fontId="11" fillId="0" borderId="0" applyNumberFormat="0" applyFill="0" applyBorder="0" applyAlignment="0" applyProtection="0"/>
    <xf numFmtId="0" fontId="4"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43" fontId="18" fillId="0" borderId="0" applyFont="0" applyFill="0" applyBorder="0" applyAlignment="0" applyProtection="0"/>
    <xf numFmtId="9" fontId="18" fillId="0" borderId="0" applyFont="0" applyFill="0" applyBorder="0" applyAlignment="0" applyProtection="0"/>
  </cellStyleXfs>
  <cellXfs count="177">
    <xf numFmtId="0" fontId="0" fillId="0" borderId="0" xfId="0"/>
    <xf numFmtId="0" fontId="0" fillId="0" borderId="0" xfId="0" applyAlignment="1">
      <alignment horizontal="center"/>
    </xf>
    <xf numFmtId="0" fontId="6" fillId="0" borderId="0" xfId="0" applyFont="1"/>
    <xf numFmtId="0" fontId="7" fillId="0" borderId="0" xfId="0" applyFont="1" applyAlignment="1">
      <alignment horizontal="center"/>
    </xf>
    <xf numFmtId="0" fontId="8" fillId="6" borderId="0" xfId="0" applyFont="1" applyFill="1" applyAlignment="1">
      <alignment horizontal="center"/>
    </xf>
    <xf numFmtId="0" fontId="9" fillId="0" borderId="0" xfId="0" applyFont="1" applyAlignment="1">
      <alignment wrapText="1"/>
    </xf>
    <xf numFmtId="0" fontId="0" fillId="0" borderId="0" xfId="0" applyAlignment="1">
      <alignment wrapText="1"/>
    </xf>
    <xf numFmtId="0" fontId="0" fillId="0" borderId="0" xfId="0" quotePrefix="1" applyAlignment="1">
      <alignment wrapText="1"/>
    </xf>
    <xf numFmtId="165" fontId="0" fillId="0" borderId="0" xfId="0" applyNumberFormat="1"/>
    <xf numFmtId="18" fontId="0" fillId="0" borderId="0" xfId="0" applyNumberFormat="1"/>
    <xf numFmtId="0" fontId="0" fillId="0" borderId="0" xfId="0" applyAlignment="1">
      <alignment horizontal="left"/>
    </xf>
    <xf numFmtId="0" fontId="0" fillId="0" borderId="0" xfId="0" applyBorder="1" applyAlignment="1">
      <alignment horizontal="center"/>
    </xf>
    <xf numFmtId="0" fontId="15" fillId="0" borderId="0" xfId="0" applyFont="1" applyAlignment="1">
      <alignment horizontal="center"/>
    </xf>
    <xf numFmtId="0" fontId="15" fillId="0" borderId="0" xfId="0" applyFont="1"/>
    <xf numFmtId="0" fontId="3" fillId="0" borderId="0" xfId="3"/>
    <xf numFmtId="0" fontId="3" fillId="0" borderId="0" xfId="3" applyAlignment="1">
      <alignment horizontal="center"/>
    </xf>
    <xf numFmtId="0" fontId="13" fillId="0" borderId="0" xfId="3" applyFont="1"/>
    <xf numFmtId="0" fontId="3" fillId="0" borderId="0" xfId="3" applyAlignment="1">
      <alignment horizontal="left"/>
    </xf>
    <xf numFmtId="14" fontId="3" fillId="0" borderId="0" xfId="3" applyNumberFormat="1"/>
    <xf numFmtId="0" fontId="3" fillId="0" borderId="0" xfId="3" applyAlignment="1">
      <alignment horizontal="center" vertical="center"/>
    </xf>
    <xf numFmtId="0" fontId="12" fillId="15" borderId="9" xfId="3" applyFont="1" applyFill="1" applyBorder="1" applyAlignment="1">
      <alignment horizontal="center" wrapText="1"/>
    </xf>
    <xf numFmtId="0" fontId="12" fillId="15" borderId="10" xfId="3" applyFont="1" applyFill="1" applyBorder="1" applyAlignment="1">
      <alignment horizontal="center" wrapText="1"/>
    </xf>
    <xf numFmtId="0" fontId="12" fillId="15" borderId="11" xfId="3" applyFont="1" applyFill="1" applyBorder="1" applyAlignment="1">
      <alignment horizontal="center" wrapText="1"/>
    </xf>
    <xf numFmtId="0" fontId="12" fillId="15" borderId="9" xfId="3" applyFont="1" applyFill="1" applyBorder="1" applyAlignment="1">
      <alignment horizontal="center" vertical="center" wrapText="1"/>
    </xf>
    <xf numFmtId="0" fontId="12" fillId="15" borderId="10" xfId="3" applyFont="1" applyFill="1" applyBorder="1" applyAlignment="1">
      <alignment horizontal="center" vertical="center" wrapText="1"/>
    </xf>
    <xf numFmtId="0" fontId="13" fillId="16" borderId="15" xfId="3" applyFont="1" applyFill="1" applyBorder="1"/>
    <xf numFmtId="0" fontId="13" fillId="16" borderId="16" xfId="3" applyFont="1" applyFill="1" applyBorder="1"/>
    <xf numFmtId="0" fontId="16" fillId="0" borderId="0" xfId="3" applyFont="1" applyAlignment="1">
      <alignment horizontal="center"/>
    </xf>
    <xf numFmtId="166" fontId="16" fillId="0" borderId="4" xfId="3" applyNumberFormat="1" applyFont="1" applyBorder="1" applyAlignment="1">
      <alignment horizontal="center"/>
    </xf>
    <xf numFmtId="9" fontId="16" fillId="0" borderId="0" xfId="4" applyFont="1" applyBorder="1" applyAlignment="1">
      <alignment horizontal="center"/>
    </xf>
    <xf numFmtId="37" fontId="16" fillId="0" borderId="5" xfId="5" applyNumberFormat="1" applyFont="1" applyBorder="1" applyAlignment="1">
      <alignment horizontal="center"/>
    </xf>
    <xf numFmtId="0" fontId="13" fillId="16" borderId="17" xfId="3" applyFont="1" applyFill="1" applyBorder="1"/>
    <xf numFmtId="0" fontId="17" fillId="0" borderId="0" xfId="0" applyFont="1" applyAlignment="1">
      <alignment horizontal="center"/>
    </xf>
    <xf numFmtId="0" fontId="0" fillId="0" borderId="0" xfId="0" applyAlignment="1"/>
    <xf numFmtId="0" fontId="8" fillId="17" borderId="0" xfId="0" applyFont="1" applyFill="1" applyAlignment="1">
      <alignment horizontal="center" wrapText="1"/>
    </xf>
    <xf numFmtId="166" fontId="0" fillId="0" borderId="0" xfId="0" applyNumberFormat="1" applyAlignment="1">
      <alignment horizontal="center"/>
    </xf>
    <xf numFmtId="0" fontId="0" fillId="0" borderId="0" xfId="0" applyAlignment="1">
      <alignment vertical="center"/>
    </xf>
    <xf numFmtId="0" fontId="0" fillId="0" borderId="0" xfId="0" quotePrefix="1" applyAlignment="1">
      <alignment horizontal="center"/>
    </xf>
    <xf numFmtId="0" fontId="13" fillId="16" borderId="15" xfId="0" applyFont="1" applyFill="1" applyBorder="1"/>
    <xf numFmtId="0" fontId="13" fillId="16" borderId="16" xfId="0" applyFont="1" applyFill="1" applyBorder="1"/>
    <xf numFmtId="0" fontId="16" fillId="0" borderId="0" xfId="0" applyFont="1" applyAlignment="1">
      <alignment horizontal="center"/>
    </xf>
    <xf numFmtId="166" fontId="16" fillId="0" borderId="4" xfId="0" applyNumberFormat="1" applyFont="1" applyBorder="1" applyAlignment="1">
      <alignment horizontal="center"/>
    </xf>
    <xf numFmtId="9" fontId="16" fillId="0" borderId="0" xfId="8" applyFont="1" applyBorder="1" applyAlignment="1">
      <alignment horizontal="center"/>
    </xf>
    <xf numFmtId="37" fontId="16" fillId="0" borderId="5" xfId="7" applyNumberFormat="1" applyFont="1" applyBorder="1" applyAlignment="1">
      <alignment horizontal="center"/>
    </xf>
    <xf numFmtId="0" fontId="13" fillId="16" borderId="17" xfId="0" applyFont="1" applyFill="1" applyBorder="1"/>
    <xf numFmtId="0" fontId="16" fillId="0" borderId="2" xfId="0" applyFont="1" applyBorder="1" applyAlignment="1">
      <alignment horizontal="center"/>
    </xf>
    <xf numFmtId="166" fontId="16" fillId="0" borderId="1" xfId="0" quotePrefix="1" applyNumberFormat="1" applyFont="1" applyBorder="1" applyAlignment="1">
      <alignment horizontal="center"/>
    </xf>
    <xf numFmtId="9" fontId="16" fillId="0" borderId="2" xfId="8" applyFont="1" applyBorder="1" applyAlignment="1">
      <alignment horizontal="center"/>
    </xf>
    <xf numFmtId="37" fontId="16" fillId="0" borderId="3" xfId="7" applyNumberFormat="1" applyFont="1" applyBorder="1" applyAlignment="1">
      <alignment horizontal="center"/>
    </xf>
    <xf numFmtId="166" fontId="16" fillId="0" borderId="1" xfId="0" applyNumberFormat="1" applyFont="1" applyBorder="1" applyAlignment="1">
      <alignment horizontal="center"/>
    </xf>
    <xf numFmtId="0" fontId="16" fillId="0" borderId="7" xfId="0" applyFont="1" applyBorder="1" applyAlignment="1">
      <alignment horizontal="center"/>
    </xf>
    <xf numFmtId="166" fontId="16" fillId="0" borderId="6" xfId="0" applyNumberFormat="1" applyFont="1" applyBorder="1" applyAlignment="1">
      <alignment horizontal="center"/>
    </xf>
    <xf numFmtId="9" fontId="16" fillId="0" borderId="7" xfId="8" applyFont="1" applyBorder="1" applyAlignment="1">
      <alignment horizontal="center"/>
    </xf>
    <xf numFmtId="37" fontId="16" fillId="0" borderId="8" xfId="7" applyNumberFormat="1" applyFont="1" applyBorder="1" applyAlignment="1">
      <alignment horizontal="center"/>
    </xf>
    <xf numFmtId="0" fontId="5" fillId="0" borderId="0" xfId="1" applyFont="1" applyAlignment="1">
      <alignment horizontal="center"/>
    </xf>
    <xf numFmtId="9" fontId="0" fillId="0" borderId="0" xfId="8" applyFont="1" applyBorder="1" applyAlignment="1">
      <alignment horizontal="center"/>
    </xf>
    <xf numFmtId="0" fontId="0" fillId="0" borderId="0" xfId="0" applyBorder="1"/>
    <xf numFmtId="0" fontId="14" fillId="19" borderId="0" xfId="0" applyFont="1" applyFill="1" applyBorder="1" applyAlignment="1">
      <alignment horizontal="center" vertical="center" wrapText="1"/>
    </xf>
    <xf numFmtId="0" fontId="6" fillId="7" borderId="0" xfId="0" applyFont="1" applyFill="1" applyAlignment="1">
      <alignment horizontal="center" vertical="center"/>
    </xf>
    <xf numFmtId="0" fontId="0" fillId="8" borderId="0" xfId="0" applyFill="1" applyAlignment="1">
      <alignment horizontal="center" vertical="center"/>
    </xf>
    <xf numFmtId="0" fontId="0" fillId="9" borderId="0" xfId="0" applyFill="1" applyAlignment="1">
      <alignment horizontal="center" vertical="center"/>
    </xf>
    <xf numFmtId="0" fontId="0" fillId="10"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8" fillId="18" borderId="0" xfId="0" applyFont="1" applyFill="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4" fillId="19" borderId="4" xfId="0" applyFont="1" applyFill="1" applyBorder="1" applyAlignment="1">
      <alignment horizontal="center" vertical="center"/>
    </xf>
    <xf numFmtId="0" fontId="14" fillId="19" borderId="0" xfId="0" applyFont="1" applyFill="1" applyBorder="1" applyAlignment="1">
      <alignment horizontal="center" vertical="center"/>
    </xf>
    <xf numFmtId="0" fontId="14" fillId="19" borderId="5" xfId="0" applyFont="1" applyFill="1" applyBorder="1" applyAlignment="1">
      <alignment horizontal="center" vertical="center"/>
    </xf>
    <xf numFmtId="0" fontId="8" fillId="20" borderId="0" xfId="0" applyFont="1" applyFill="1" applyBorder="1" applyAlignment="1">
      <alignment horizontal="center" wrapText="1"/>
    </xf>
    <xf numFmtId="0" fontId="19" fillId="19" borderId="4" xfId="0" applyFont="1" applyFill="1" applyBorder="1" applyAlignment="1">
      <alignment horizontal="center" vertical="center"/>
    </xf>
    <xf numFmtId="0" fontId="19" fillId="19" borderId="5" xfId="0" applyFont="1" applyFill="1" applyBorder="1" applyAlignment="1">
      <alignment horizontal="center" vertical="center"/>
    </xf>
    <xf numFmtId="9" fontId="0" fillId="0" borderId="0" xfId="8" applyFont="1" applyFill="1" applyBorder="1" applyAlignment="1">
      <alignment horizontal="center"/>
    </xf>
    <xf numFmtId="1" fontId="0" fillId="0" borderId="4" xfId="0" applyNumberFormat="1" applyBorder="1" applyAlignment="1">
      <alignment horizontal="center" vertical="center"/>
    </xf>
    <xf numFmtId="1" fontId="0" fillId="0" borderId="0" xfId="0" applyNumberFormat="1" applyBorder="1" applyAlignment="1">
      <alignment horizontal="center" vertical="center"/>
    </xf>
    <xf numFmtId="1" fontId="0" fillId="0" borderId="5" xfId="0" applyNumberFormat="1" applyBorder="1" applyAlignment="1">
      <alignment horizontal="center" vertical="center"/>
    </xf>
    <xf numFmtId="1" fontId="0" fillId="21" borderId="4" xfId="0" applyNumberFormat="1" applyFill="1" applyBorder="1" applyAlignment="1">
      <alignment horizontal="center" vertical="center"/>
    </xf>
    <xf numFmtId="1" fontId="0" fillId="21" borderId="0" xfId="0" applyNumberFormat="1" applyFill="1" applyBorder="1" applyAlignment="1">
      <alignment horizontal="center" vertical="center"/>
    </xf>
    <xf numFmtId="1" fontId="0" fillId="21" borderId="5" xfId="0" applyNumberFormat="1" applyFill="1" applyBorder="1" applyAlignment="1">
      <alignment horizontal="center" vertical="center"/>
    </xf>
    <xf numFmtId="1" fontId="10" fillId="21" borderId="0" xfId="0" applyNumberFormat="1" applyFont="1" applyFill="1" applyBorder="1" applyAlignment="1">
      <alignment horizontal="center" vertical="center"/>
    </xf>
    <xf numFmtId="0" fontId="19" fillId="19" borderId="0" xfId="0" applyFont="1" applyFill="1" applyBorder="1" applyAlignment="1">
      <alignment horizontal="center" vertical="center"/>
    </xf>
    <xf numFmtId="0" fontId="8" fillId="20" borderId="4" xfId="0" applyFont="1" applyFill="1" applyBorder="1" applyAlignment="1">
      <alignment horizontal="center" wrapText="1"/>
    </xf>
    <xf numFmtId="0" fontId="8" fillId="20" borderId="5" xfId="0" applyFont="1" applyFill="1" applyBorder="1" applyAlignment="1">
      <alignment horizontal="center" wrapText="1"/>
    </xf>
    <xf numFmtId="0" fontId="14" fillId="19" borderId="4" xfId="0" applyFont="1" applyFill="1" applyBorder="1" applyAlignment="1">
      <alignment horizontal="center" vertical="center" wrapText="1"/>
    </xf>
    <xf numFmtId="9" fontId="14" fillId="19" borderId="5" xfId="8" applyFont="1" applyFill="1" applyBorder="1" applyAlignment="1">
      <alignment horizontal="center" vertical="center" wrapText="1"/>
    </xf>
    <xf numFmtId="0" fontId="5" fillId="0" borderId="0" xfId="0" applyFont="1"/>
    <xf numFmtId="166" fontId="0" fillId="0" borderId="0" xfId="0" quotePrefix="1" applyNumberFormat="1" applyBorder="1" applyAlignment="1">
      <alignment horizontal="center" vertical="center"/>
    </xf>
    <xf numFmtId="0" fontId="13" fillId="0" borderId="18" xfId="0" applyFont="1" applyBorder="1" applyAlignment="1">
      <alignment horizontal="center" vertical="center" wrapText="1"/>
    </xf>
    <xf numFmtId="167" fontId="13" fillId="0" borderId="18" xfId="0" applyNumberFormat="1" applyFont="1" applyBorder="1" applyAlignment="1">
      <alignment horizontal="center" vertical="center" wrapText="1"/>
    </xf>
    <xf numFmtId="0" fontId="23" fillId="0" borderId="0" xfId="3" applyFont="1"/>
    <xf numFmtId="0" fontId="0" fillId="0" borderId="0" xfId="0" quotePrefix="1" applyBorder="1" applyAlignment="1">
      <alignment horizontal="center"/>
    </xf>
    <xf numFmtId="0" fontId="0" fillId="0" borderId="4" xfId="0" quotePrefix="1" applyBorder="1" applyAlignment="1">
      <alignment horizontal="center"/>
    </xf>
    <xf numFmtId="9" fontId="0" fillId="0" borderId="5" xfId="8" quotePrefix="1" applyFont="1" applyFill="1" applyBorder="1" applyAlignment="1">
      <alignment horizontal="center"/>
    </xf>
    <xf numFmtId="0" fontId="8" fillId="20" borderId="19" xfId="0" applyFont="1" applyFill="1" applyBorder="1" applyAlignment="1">
      <alignment horizontal="center" wrapText="1"/>
    </xf>
    <xf numFmtId="9" fontId="14" fillId="19" borderId="19" xfId="8" applyFont="1" applyFill="1" applyBorder="1" applyAlignment="1">
      <alignment horizontal="center" vertical="center" wrapText="1"/>
    </xf>
    <xf numFmtId="9" fontId="0" fillId="0" borderId="19" xfId="8" quotePrefix="1" applyFont="1" applyFill="1" applyBorder="1" applyAlignment="1">
      <alignment horizontal="center"/>
    </xf>
    <xf numFmtId="14" fontId="1" fillId="0" borderId="0" xfId="3" applyNumberFormat="1" applyFont="1" applyAlignment="1">
      <alignment horizontal="left"/>
    </xf>
    <xf numFmtId="0" fontId="1" fillId="0" borderId="0" xfId="3" applyFont="1" applyAlignment="1">
      <alignment horizontal="left"/>
    </xf>
    <xf numFmtId="0" fontId="24" fillId="0" borderId="2" xfId="3" quotePrefix="1" applyFont="1" applyBorder="1" applyAlignment="1">
      <alignment horizontal="center"/>
    </xf>
    <xf numFmtId="0" fontId="24" fillId="0" borderId="2" xfId="3" applyFont="1" applyBorder="1" applyAlignment="1">
      <alignment horizontal="center"/>
    </xf>
    <xf numFmtId="166" fontId="24" fillId="0" borderId="1" xfId="3" quotePrefix="1" applyNumberFormat="1" applyFont="1" applyBorder="1" applyAlignment="1">
      <alignment horizontal="center"/>
    </xf>
    <xf numFmtId="9" fontId="24" fillId="0" borderId="2" xfId="4" quotePrefix="1" applyFont="1" applyBorder="1" applyAlignment="1">
      <alignment horizontal="center"/>
    </xf>
    <xf numFmtId="37" fontId="24" fillId="0" borderId="3" xfId="5" applyNumberFormat="1" applyFont="1" applyBorder="1" applyAlignment="1">
      <alignment horizontal="center"/>
    </xf>
    <xf numFmtId="166" fontId="24" fillId="0" borderId="1" xfId="3" applyNumberFormat="1" applyFont="1" applyBorder="1" applyAlignment="1">
      <alignment horizontal="center"/>
    </xf>
    <xf numFmtId="9" fontId="24" fillId="0" borderId="2" xfId="4" applyFont="1" applyBorder="1" applyAlignment="1">
      <alignment horizontal="center"/>
    </xf>
    <xf numFmtId="0" fontId="24" fillId="0" borderId="0" xfId="3" applyFont="1" applyAlignment="1">
      <alignment horizontal="center"/>
    </xf>
    <xf numFmtId="166" fontId="24" fillId="0" borderId="4" xfId="3" applyNumberFormat="1" applyFont="1" applyBorder="1" applyAlignment="1">
      <alignment horizontal="center"/>
    </xf>
    <xf numFmtId="9" fontId="24" fillId="0" borderId="0" xfId="4" applyFont="1" applyBorder="1" applyAlignment="1">
      <alignment horizontal="center"/>
    </xf>
    <xf numFmtId="37" fontId="24" fillId="0" borderId="5" xfId="5" applyNumberFormat="1" applyFont="1" applyBorder="1" applyAlignment="1">
      <alignment horizontal="center"/>
    </xf>
    <xf numFmtId="0" fontId="24" fillId="0" borderId="7" xfId="3" applyFont="1" applyBorder="1" applyAlignment="1">
      <alignment horizontal="center"/>
    </xf>
    <xf numFmtId="166" fontId="24" fillId="0" borderId="6" xfId="3" applyNumberFormat="1" applyFont="1" applyBorder="1" applyAlignment="1">
      <alignment horizontal="center"/>
    </xf>
    <xf numFmtId="9" fontId="24" fillId="0" borderId="7" xfId="4" applyFont="1" applyBorder="1" applyAlignment="1">
      <alignment horizontal="center"/>
    </xf>
    <xf numFmtId="37" fontId="24" fillId="0" borderId="8" xfId="5" applyNumberFormat="1" applyFont="1" applyBorder="1" applyAlignment="1">
      <alignment horizontal="center"/>
    </xf>
    <xf numFmtId="0" fontId="24" fillId="0" borderId="2" xfId="0" quotePrefix="1" applyFont="1" applyBorder="1" applyAlignment="1">
      <alignment horizontal="center"/>
    </xf>
    <xf numFmtId="0" fontId="24" fillId="0" borderId="2" xfId="0" applyFont="1" applyBorder="1" applyAlignment="1">
      <alignment horizontal="center"/>
    </xf>
    <xf numFmtId="166" fontId="24" fillId="0" borderId="1" xfId="0" quotePrefix="1" applyNumberFormat="1" applyFont="1" applyBorder="1" applyAlignment="1">
      <alignment horizontal="center"/>
    </xf>
    <xf numFmtId="9" fontId="24" fillId="0" borderId="2" xfId="8" applyFont="1" applyBorder="1" applyAlignment="1">
      <alignment horizontal="center"/>
    </xf>
    <xf numFmtId="37" fontId="24" fillId="0" borderId="3" xfId="7" applyNumberFormat="1" applyFont="1" applyBorder="1" applyAlignment="1">
      <alignment horizontal="center"/>
    </xf>
    <xf numFmtId="166" fontId="24" fillId="0" borderId="1" xfId="0" applyNumberFormat="1" applyFont="1" applyBorder="1" applyAlignment="1">
      <alignment horizontal="center"/>
    </xf>
    <xf numFmtId="0" fontId="24" fillId="0" borderId="0" xfId="0" applyFont="1" applyAlignment="1">
      <alignment horizontal="center"/>
    </xf>
    <xf numFmtId="166" fontId="24" fillId="0" borderId="4" xfId="0" applyNumberFormat="1" applyFont="1" applyBorder="1" applyAlignment="1">
      <alignment horizontal="center"/>
    </xf>
    <xf numFmtId="9" fontId="24" fillId="0" borderId="0" xfId="8" applyFont="1" applyBorder="1" applyAlignment="1">
      <alignment horizontal="center"/>
    </xf>
    <xf numFmtId="37" fontId="24" fillId="0" borderId="5" xfId="7" applyNumberFormat="1" applyFont="1" applyBorder="1" applyAlignment="1">
      <alignment horizontal="center"/>
    </xf>
    <xf numFmtId="0" fontId="24" fillId="0" borderId="7" xfId="0" applyFont="1" applyBorder="1" applyAlignment="1">
      <alignment horizontal="center"/>
    </xf>
    <xf numFmtId="166" fontId="24" fillId="0" borderId="6" xfId="0" applyNumberFormat="1" applyFont="1" applyBorder="1" applyAlignment="1">
      <alignment horizontal="center"/>
    </xf>
    <xf numFmtId="9" fontId="24" fillId="0" borderId="7" xfId="8" applyFont="1" applyBorder="1" applyAlignment="1">
      <alignment horizontal="center"/>
    </xf>
    <xf numFmtId="37" fontId="24" fillId="0" borderId="8" xfId="7" applyNumberFormat="1" applyFont="1" applyBorder="1" applyAlignment="1">
      <alignment horizontal="center"/>
    </xf>
    <xf numFmtId="0" fontId="1" fillId="0" borderId="0" xfId="3" applyFont="1"/>
    <xf numFmtId="9" fontId="24" fillId="0" borderId="2" xfId="8" quotePrefix="1" applyFont="1" applyBorder="1" applyAlignment="1">
      <alignment horizontal="center"/>
    </xf>
    <xf numFmtId="0" fontId="25" fillId="0" borderId="4" xfId="0" quotePrefix="1" applyFont="1" applyBorder="1" applyAlignment="1">
      <alignment horizontal="center"/>
    </xf>
    <xf numFmtId="0" fontId="25" fillId="0" borderId="0" xfId="0" quotePrefix="1" applyFont="1" applyBorder="1" applyAlignment="1">
      <alignment horizontal="center"/>
    </xf>
    <xf numFmtId="9" fontId="25" fillId="0" borderId="19" xfId="8" quotePrefix="1" applyFont="1" applyFill="1" applyBorder="1" applyAlignment="1">
      <alignment horizontal="center"/>
    </xf>
    <xf numFmtId="9" fontId="25" fillId="0" borderId="5" xfId="8" quotePrefix="1" applyFont="1" applyFill="1" applyBorder="1" applyAlignment="1">
      <alignment horizontal="center"/>
    </xf>
    <xf numFmtId="0" fontId="26" fillId="0" borderId="0" xfId="0" quotePrefix="1" applyFont="1" applyBorder="1" applyAlignment="1">
      <alignment horizontal="center"/>
    </xf>
    <xf numFmtId="0" fontId="26" fillId="0" borderId="4" xfId="0" quotePrefix="1" applyFont="1" applyBorder="1" applyAlignment="1">
      <alignment horizontal="center"/>
    </xf>
    <xf numFmtId="0" fontId="21" fillId="0" borderId="0" xfId="0" applyFont="1"/>
    <xf numFmtId="0" fontId="11" fillId="0" borderId="0" xfId="1" applyFill="1"/>
    <xf numFmtId="164" fontId="0" fillId="0" borderId="0" xfId="0" applyNumberFormat="1"/>
    <xf numFmtId="0" fontId="5" fillId="0" borderId="0" xfId="1" applyFont="1" applyFill="1"/>
    <xf numFmtId="0" fontId="0" fillId="0" borderId="0" xfId="0" applyAlignment="1">
      <alignment horizontal="right"/>
    </xf>
    <xf numFmtId="0" fontId="0" fillId="0" borderId="0" xfId="0" quotePrefix="1" applyAlignment="1">
      <alignment horizontal="right"/>
    </xf>
    <xf numFmtId="0" fontId="27" fillId="0" borderId="0" xfId="1" quotePrefix="1" applyFont="1" applyFill="1"/>
    <xf numFmtId="0" fontId="10" fillId="0" borderId="0" xfId="0" applyFont="1" applyBorder="1" applyAlignment="1"/>
    <xf numFmtId="0" fontId="10" fillId="0" borderId="0" xfId="0" applyFont="1" applyBorder="1" applyAlignment="1">
      <alignment horizontal="right"/>
    </xf>
    <xf numFmtId="0" fontId="15" fillId="13" borderId="1" xfId="1" applyFont="1" applyFill="1" applyBorder="1" applyAlignment="1">
      <alignment horizontal="center" vertical="center" wrapText="1"/>
    </xf>
    <xf numFmtId="0" fontId="15" fillId="13" borderId="2" xfId="1" applyFont="1" applyFill="1" applyBorder="1" applyAlignment="1">
      <alignment horizontal="center" vertical="center" wrapText="1"/>
    </xf>
    <xf numFmtId="0" fontId="15" fillId="13" borderId="3" xfId="1" applyFont="1" applyFill="1" applyBorder="1" applyAlignment="1">
      <alignment horizontal="center" vertical="center" wrapText="1"/>
    </xf>
    <xf numFmtId="0" fontId="15" fillId="13" borderId="4" xfId="1" applyFont="1" applyFill="1" applyBorder="1" applyAlignment="1">
      <alignment horizontal="center" vertical="center" wrapText="1"/>
    </xf>
    <xf numFmtId="0" fontId="15" fillId="13" borderId="0" xfId="1" applyFont="1" applyFill="1" applyBorder="1" applyAlignment="1">
      <alignment horizontal="center" vertical="center" wrapText="1"/>
    </xf>
    <xf numFmtId="0" fontId="15" fillId="13" borderId="5" xfId="1" applyFont="1" applyFill="1" applyBorder="1" applyAlignment="1">
      <alignment horizontal="center" vertical="center" wrapText="1"/>
    </xf>
    <xf numFmtId="0" fontId="15" fillId="13" borderId="6" xfId="1" applyFont="1" applyFill="1" applyBorder="1" applyAlignment="1">
      <alignment horizontal="center" vertical="center" wrapText="1"/>
    </xf>
    <xf numFmtId="0" fontId="15" fillId="13" borderId="7" xfId="1" applyFont="1" applyFill="1" applyBorder="1" applyAlignment="1">
      <alignment horizontal="center" vertical="center" wrapText="1"/>
    </xf>
    <xf numFmtId="0" fontId="15" fillId="13" borderId="8" xfId="1" applyFont="1" applyFill="1" applyBorder="1" applyAlignment="1">
      <alignment horizontal="center" vertical="center" wrapText="1"/>
    </xf>
    <xf numFmtId="0" fontId="8" fillId="2" borderId="0" xfId="0" applyFont="1" applyFill="1" applyAlignment="1">
      <alignment horizontal="center"/>
    </xf>
    <xf numFmtId="0" fontId="0" fillId="0" borderId="0" xfId="0" applyAlignment="1"/>
    <xf numFmtId="0" fontId="8" fillId="3" borderId="0" xfId="0" applyFont="1" applyFill="1" applyAlignment="1">
      <alignment horizontal="center"/>
    </xf>
    <xf numFmtId="0" fontId="8" fillId="4" borderId="0" xfId="0" applyFont="1" applyFill="1" applyAlignment="1">
      <alignment horizontal="center"/>
    </xf>
    <xf numFmtId="0" fontId="8" fillId="5" borderId="0" xfId="0" applyFont="1" applyFill="1" applyAlignment="1">
      <alignment horizontal="center"/>
    </xf>
    <xf numFmtId="0" fontId="8" fillId="17" borderId="4" xfId="0" applyFont="1" applyFill="1" applyBorder="1" applyAlignment="1">
      <alignment horizontal="center" vertical="center" wrapText="1"/>
    </xf>
    <xf numFmtId="0" fontId="8" fillId="17" borderId="0" xfId="0" applyFont="1" applyFill="1" applyBorder="1" applyAlignment="1">
      <alignment horizontal="center" vertical="center" wrapText="1"/>
    </xf>
    <xf numFmtId="0" fontId="8" fillId="17" borderId="5" xfId="0" applyFont="1" applyFill="1" applyBorder="1" applyAlignment="1">
      <alignment horizontal="center" vertical="center" wrapText="1"/>
    </xf>
    <xf numFmtId="0" fontId="14" fillId="19" borderId="0" xfId="0" applyFont="1" applyFill="1" applyBorder="1" applyAlignment="1">
      <alignment horizontal="center" vertical="center"/>
    </xf>
    <xf numFmtId="0" fontId="14" fillId="19" borderId="5" xfId="0" applyFont="1" applyFill="1" applyBorder="1" applyAlignment="1">
      <alignment horizontal="center" vertical="center"/>
    </xf>
    <xf numFmtId="0" fontId="14" fillId="19" borderId="4" xfId="0" applyFont="1" applyFill="1" applyBorder="1" applyAlignment="1">
      <alignment horizontal="center" vertical="center"/>
    </xf>
    <xf numFmtId="0" fontId="13" fillId="16" borderId="15" xfId="3" applyFont="1" applyFill="1" applyBorder="1" applyAlignment="1">
      <alignment horizontal="center" vertical="center"/>
    </xf>
    <xf numFmtId="0" fontId="13" fillId="16" borderId="16" xfId="3" applyFont="1" applyFill="1" applyBorder="1" applyAlignment="1">
      <alignment horizontal="center" vertical="center"/>
    </xf>
    <xf numFmtId="0" fontId="13" fillId="16" borderId="17" xfId="3" applyFont="1" applyFill="1" applyBorder="1" applyAlignment="1">
      <alignment horizontal="center" vertical="center"/>
    </xf>
    <xf numFmtId="0" fontId="13" fillId="16" borderId="15" xfId="0" quotePrefix="1" applyFont="1" applyFill="1" applyBorder="1" applyAlignment="1">
      <alignment horizontal="center" vertical="center"/>
    </xf>
    <xf numFmtId="0" fontId="13" fillId="16" borderId="16" xfId="0" applyFont="1" applyFill="1" applyBorder="1" applyAlignment="1">
      <alignment horizontal="center" vertical="center"/>
    </xf>
    <xf numFmtId="0" fontId="13" fillId="16" borderId="17" xfId="0" applyFont="1" applyFill="1" applyBorder="1" applyAlignment="1">
      <alignment horizontal="center" vertical="center"/>
    </xf>
    <xf numFmtId="0" fontId="13" fillId="16" borderId="15" xfId="3" applyFont="1" applyFill="1" applyBorder="1" applyAlignment="1">
      <alignment horizontal="center" vertical="center" wrapText="1"/>
    </xf>
    <xf numFmtId="0" fontId="13" fillId="16" borderId="15" xfId="3" quotePrefix="1" applyFont="1" applyFill="1" applyBorder="1" applyAlignment="1">
      <alignment horizontal="center" vertical="center"/>
    </xf>
    <xf numFmtId="0" fontId="12" fillId="14" borderId="12" xfId="3" applyFont="1" applyFill="1" applyBorder="1" applyAlignment="1">
      <alignment horizontal="center"/>
    </xf>
    <xf numFmtId="0" fontId="12" fillId="14" borderId="13" xfId="3" applyFont="1" applyFill="1" applyBorder="1" applyAlignment="1">
      <alignment horizontal="center"/>
    </xf>
    <xf numFmtId="0" fontId="12" fillId="14" borderId="14" xfId="3" applyFont="1" applyFill="1" applyBorder="1" applyAlignment="1">
      <alignment horizontal="center"/>
    </xf>
    <xf numFmtId="0" fontId="22" fillId="0" borderId="0" xfId="0" applyFont="1" applyAlignment="1">
      <alignment horizontal="center" vertical="center"/>
    </xf>
  </cellXfs>
  <cellStyles count="9">
    <cellStyle name="Comma" xfId="7" builtinId="3"/>
    <cellStyle name="Comma 2" xfId="5" xr:uid="{9DEB18B0-2B1B-4E33-9FD6-5E11109ABFC6}"/>
    <cellStyle name="Hyperlink" xfId="1" builtinId="8"/>
    <cellStyle name="Normal" xfId="0" builtinId="0"/>
    <cellStyle name="Normal 2" xfId="2" xr:uid="{DD137B3A-678C-4B0F-92BE-DA3B7FEA74AD}"/>
    <cellStyle name="Normal 2 2" xfId="6" xr:uid="{9C827F94-A545-4714-B9D7-B46CC8BF6F08}"/>
    <cellStyle name="Normal 3" xfId="3" xr:uid="{95DA7078-402E-4713-B433-4379C3D6256A}"/>
    <cellStyle name="Percent" xfId="8" builtinId="5"/>
    <cellStyle name="Percent 2" xfId="4" xr:uid="{5F78EA4A-6D5F-4742-8BB9-3960380AA4FE}"/>
  </cellStyles>
  <dxfs count="0"/>
  <tableStyles count="0" defaultTableStyle="TableStyleMedium2" defaultPivotStyle="PivotStyleLight16"/>
  <colors>
    <mruColors>
      <color rgb="FF0000FF"/>
      <color rgb="FFE59EDD"/>
      <color rgb="FF78206E"/>
      <color rgb="FFF2C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qc-shared-video-storage.s3.amazonaws.com/near-miss-report-videos/prod/173042/173042_66429_(173042272)_conflicts_highlights.mp4" TargetMode="External"/><Relationship Id="rId3" Type="http://schemas.openxmlformats.org/officeDocument/2006/relationships/hyperlink" Target="https://qc-shared-video-storage.s3.amazonaws.com/near-miss-report-videos/prod/173042/173042_66423_(173042254-173042255-173042256)_conflicts_highlights.mp4" TargetMode="External"/><Relationship Id="rId7" Type="http://schemas.openxmlformats.org/officeDocument/2006/relationships/hyperlink" Target="https://qc-shared-video-storage.s3.amazonaws.com/near-miss-report-videos/prod/173042/173042_66427_(173042268)_conflicts_highlights.mp4" TargetMode="External"/><Relationship Id="rId2" Type="http://schemas.openxmlformats.org/officeDocument/2006/relationships/hyperlink" Target="mailto:info@QualityCounts.net" TargetMode="External"/><Relationship Id="rId1" Type="http://schemas.openxmlformats.org/officeDocument/2006/relationships/hyperlink" Target="http://qualitycounts.net/" TargetMode="External"/><Relationship Id="rId6" Type="http://schemas.openxmlformats.org/officeDocument/2006/relationships/hyperlink" Target="https://qc-shared-video-storage.s3.amazonaws.com/near-miss-report-videos/prod/173042/173042_66426_(173042263-173042264)_conflicts_highlights.mp4" TargetMode="External"/><Relationship Id="rId5" Type="http://schemas.openxmlformats.org/officeDocument/2006/relationships/hyperlink" Target="https://qc-shared-video-storage.s3.amazonaws.com/near-miss-report-videos/prod/173042/173042_66425_(173042260)_conflicts_highlights.mp4" TargetMode="External"/><Relationship Id="rId4" Type="http://schemas.openxmlformats.org/officeDocument/2006/relationships/hyperlink" Target="https://qc-shared-video-storage.s3.amazonaws.com/near-miss-report-videos/prod/173042/173042_66424_(173042257-173042258)_conflicts_highlights.mp4"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info@QualityCounts.net" TargetMode="External"/><Relationship Id="rId1" Type="http://schemas.openxmlformats.org/officeDocument/2006/relationships/hyperlink" Target="http://qualitycounts.net/"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qc-shared-video-storage.s3.amazonaws.com/near-miss-report-videos/prod/173042/173042_66425_(173042260-173042261-173042262)_conflicts_2_0s.mp4" TargetMode="External"/><Relationship Id="rId13" Type="http://schemas.openxmlformats.org/officeDocument/2006/relationships/hyperlink" Target="https://qc-shared-video-storage.s3.amazonaws.com/near-miss-report-videos/prod/173042/173042_66427_(173042268)_conflicts_1_5s.mp4" TargetMode="External"/><Relationship Id="rId18" Type="http://schemas.openxmlformats.org/officeDocument/2006/relationships/hyperlink" Target="https://qc-shared-video-storage.s3.amazonaws.com/near-miss-report-videos/prod/173042/173042_66428_(173042269-173042270-173042271)_conflicts_3_0s.mp4" TargetMode="External"/><Relationship Id="rId26" Type="http://schemas.openxmlformats.org/officeDocument/2006/relationships/hyperlink" Target="https://qc-shared-video-storage.s3.amazonaws.com/near-miss-report-videos/prod/173042/173042_66427_(173042268)_conflicts_highlights.mp4" TargetMode="External"/><Relationship Id="rId3" Type="http://schemas.openxmlformats.org/officeDocument/2006/relationships/hyperlink" Target="https://qc-shared-video-storage.s3.amazonaws.com/near-miss-report-videos/prod/173042/173042_66423_(173042254-173042255-173042256)_conflicts_3_0s.mp4" TargetMode="External"/><Relationship Id="rId21" Type="http://schemas.openxmlformats.org/officeDocument/2006/relationships/hyperlink" Target="https://qc-shared-video-storage.s3.amazonaws.com/near-miss-report-videos/prod/173042/173042_66429_(173042272-173042273-173042274)_conflicts_3_0s.mp4" TargetMode="External"/><Relationship Id="rId7" Type="http://schemas.openxmlformats.org/officeDocument/2006/relationships/hyperlink" Target="https://qc-shared-video-storage.s3.amazonaws.com/near-miss-report-videos/prod/173042/173042_66425_(173042260-173042261-173042262)_conflicts_1_5s.mp4" TargetMode="External"/><Relationship Id="rId12" Type="http://schemas.openxmlformats.org/officeDocument/2006/relationships/hyperlink" Target="https://qc-shared-video-storage.s3.amazonaws.com/near-miss-report-videos/prod/173042/173042_66426_(173042263-173042264-173042265)_conflicts_3_0s.mp4" TargetMode="External"/><Relationship Id="rId17" Type="http://schemas.openxmlformats.org/officeDocument/2006/relationships/hyperlink" Target="https://qc-shared-video-storage.s3.amazonaws.com/near-miss-report-videos/prod/173042/173042_66428_(173042270-173042271)_conflicts_2_0s.mp4" TargetMode="External"/><Relationship Id="rId25" Type="http://schemas.openxmlformats.org/officeDocument/2006/relationships/hyperlink" Target="https://qc-shared-video-storage.s3.amazonaws.com/near-miss-report-videos/prod/173042/173042_66426_(173042263-173042264)_conflicts_highlights.mp4" TargetMode="External"/><Relationship Id="rId2" Type="http://schemas.openxmlformats.org/officeDocument/2006/relationships/hyperlink" Target="https://qc-shared-video-storage.s3.amazonaws.com/near-miss-report-videos/prod/173042/173042_66423_(173042255-173042256)_conflicts_2_0s.mp4" TargetMode="External"/><Relationship Id="rId16" Type="http://schemas.openxmlformats.org/officeDocument/2006/relationships/hyperlink" Target="https://qc-shared-video-storage.s3.amazonaws.com/near-miss-report-videos/prod/173042/173042_66428_(173042270)_conflicts_1_5s.mp4" TargetMode="External"/><Relationship Id="rId20" Type="http://schemas.openxmlformats.org/officeDocument/2006/relationships/hyperlink" Target="https://qc-shared-video-storage.s3.amazonaws.com/near-miss-report-videos/prod/173042/173042_66429_(173042272-173042274)_conflicts_2_0s.mp4" TargetMode="External"/><Relationship Id="rId1" Type="http://schemas.openxmlformats.org/officeDocument/2006/relationships/hyperlink" Target="https://qc-shared-video-storage.s3.amazonaws.com/near-miss-report-videos/prod/173042/173042_66423_(173042254-173042255)_conflicts_1_5s.mp4" TargetMode="External"/><Relationship Id="rId6" Type="http://schemas.openxmlformats.org/officeDocument/2006/relationships/hyperlink" Target="https://qc-shared-video-storage.s3.amazonaws.com/near-miss-report-videos/prod/173042/173042_66424_(173042257-173042258-173042259)_conflicts_3_0s.mp4" TargetMode="External"/><Relationship Id="rId11" Type="http://schemas.openxmlformats.org/officeDocument/2006/relationships/hyperlink" Target="https://qc-shared-video-storage.s3.amazonaws.com/near-miss-report-videos/prod/173042/173042_66426_(173042263-173042264)_conflicts_2_0s.mp4" TargetMode="External"/><Relationship Id="rId24" Type="http://schemas.openxmlformats.org/officeDocument/2006/relationships/hyperlink" Target="https://qc-shared-video-storage.s3.amazonaws.com/near-miss-report-videos/prod/173042/173042_66425_(173042260)_conflicts_highlights.mp4" TargetMode="External"/><Relationship Id="rId5" Type="http://schemas.openxmlformats.org/officeDocument/2006/relationships/hyperlink" Target="https://qc-shared-video-storage.s3.amazonaws.com/near-miss-report-videos/prod/173042/173042_66424_(173042257-173042258-173042259)_conflicts_2_0s.mp4" TargetMode="External"/><Relationship Id="rId15" Type="http://schemas.openxmlformats.org/officeDocument/2006/relationships/hyperlink" Target="https://qc-shared-video-storage.s3.amazonaws.com/near-miss-report-videos/prod/173042/173042_66427_(173042266-173042267-173042268)_conflicts_3_0s.mp4" TargetMode="External"/><Relationship Id="rId23" Type="http://schemas.openxmlformats.org/officeDocument/2006/relationships/hyperlink" Target="https://qc-shared-video-storage.s3.amazonaws.com/near-miss-report-videos/prod/173042/173042_66424_(173042257-173042258)_conflicts_highlights.mp4" TargetMode="External"/><Relationship Id="rId28" Type="http://schemas.openxmlformats.org/officeDocument/2006/relationships/hyperlink" Target="https://qc-shared-video-storage.s3.amazonaws.com/near-miss-report-videos/prod/173042/173042_66429_(173042272)_conflicts_highlights.mp4" TargetMode="External"/><Relationship Id="rId10" Type="http://schemas.openxmlformats.org/officeDocument/2006/relationships/hyperlink" Target="https://qc-shared-video-storage.s3.amazonaws.com/near-miss-report-videos/prod/173042/173042_66426_(173042263-173042264-173042265)_conflicts_1_5s.mp4" TargetMode="External"/><Relationship Id="rId19" Type="http://schemas.openxmlformats.org/officeDocument/2006/relationships/hyperlink" Target="https://qc-shared-video-storage.s3.amazonaws.com/near-miss-report-videos/prod/173042/173042_66429_(173042272-173042273-173042274)_conflicts_1_5s.mp4" TargetMode="External"/><Relationship Id="rId4" Type="http://schemas.openxmlformats.org/officeDocument/2006/relationships/hyperlink" Target="https://qc-shared-video-storage.s3.amazonaws.com/near-miss-report-videos/prod/173042/173042_66424_(173042258-173042259)_conflicts_1_5s.mp4" TargetMode="External"/><Relationship Id="rId9" Type="http://schemas.openxmlformats.org/officeDocument/2006/relationships/hyperlink" Target="https://qc-shared-video-storage.s3.amazonaws.com/near-miss-report-videos/prod/173042/173042_66425_(173042260-173042261-173042262)_conflicts_3_0s.mp4" TargetMode="External"/><Relationship Id="rId14" Type="http://schemas.openxmlformats.org/officeDocument/2006/relationships/hyperlink" Target="https://qc-shared-video-storage.s3.amazonaws.com/near-miss-report-videos/prod/173042/173042_66427_(173042266-173042268)_conflicts_2_0s.mp4" TargetMode="External"/><Relationship Id="rId22" Type="http://schemas.openxmlformats.org/officeDocument/2006/relationships/hyperlink" Target="https://qc-shared-video-storage.s3.amazonaws.com/near-miss-report-videos/prod/173042/173042_66423_(173042254-173042255-173042256)_conflicts_highlights.mp4" TargetMode="External"/><Relationship Id="rId27" Type="http://schemas.openxmlformats.org/officeDocument/2006/relationships/hyperlink" Target="https://qc-shared-video-storage.s3.amazonaws.com/near-miss-report-videos/prod/170073/170073_43246_(17007301)_conflicts_highlights.mp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0"/>
  <sheetViews>
    <sheetView showGridLines="0" tabSelected="1" zoomScale="85" zoomScaleNormal="85" workbookViewId="0"/>
  </sheetViews>
  <sheetFormatPr defaultColWidth="11.42578125" defaultRowHeight="15" x14ac:dyDescent="0.25"/>
  <cols>
    <col min="1" max="1" width="14.42578125" customWidth="1"/>
    <col min="2" max="2" width="46.28515625" bestFit="1" customWidth="1"/>
    <col min="3" max="3" width="7.85546875" customWidth="1"/>
    <col min="4" max="15" width="11" customWidth="1"/>
    <col min="16" max="16" width="18.5703125" style="1" customWidth="1"/>
  </cols>
  <sheetData>
    <row r="1" spans="1:16" x14ac:dyDescent="0.25">
      <c r="A1" s="2" t="s">
        <v>0</v>
      </c>
      <c r="B1" s="10" t="s">
        <v>100</v>
      </c>
    </row>
    <row r="2" spans="1:16" x14ac:dyDescent="0.25">
      <c r="A2" s="2" t="s">
        <v>1</v>
      </c>
      <c r="B2" s="10" t="s">
        <v>101</v>
      </c>
    </row>
    <row r="3" spans="1:16" x14ac:dyDescent="0.25">
      <c r="G3" s="145" t="s">
        <v>96</v>
      </c>
      <c r="H3" s="146"/>
      <c r="I3" s="147"/>
    </row>
    <row r="4" spans="1:16" x14ac:dyDescent="0.25">
      <c r="B4" s="3" t="s">
        <v>2</v>
      </c>
      <c r="G4" s="148"/>
      <c r="H4" s="149"/>
      <c r="I4" s="150"/>
    </row>
    <row r="5" spans="1:16" x14ac:dyDescent="0.25">
      <c r="G5" s="151"/>
      <c r="H5" s="152"/>
      <c r="I5" s="153"/>
    </row>
    <row r="7" spans="1:16" x14ac:dyDescent="0.25">
      <c r="D7" s="154" t="s">
        <v>3</v>
      </c>
      <c r="E7" s="155"/>
      <c r="F7" s="155"/>
      <c r="G7" s="156" t="s">
        <v>4</v>
      </c>
      <c r="H7" s="155"/>
      <c r="I7" s="155"/>
      <c r="J7" s="157" t="s">
        <v>5</v>
      </c>
      <c r="K7" s="155"/>
      <c r="L7" s="155"/>
      <c r="M7" s="158" t="s">
        <v>6</v>
      </c>
      <c r="N7" s="155"/>
      <c r="O7" s="155"/>
      <c r="P7" s="4" t="s">
        <v>7</v>
      </c>
    </row>
    <row r="8" spans="1:16" s="36" customFormat="1" x14ac:dyDescent="0.25">
      <c r="A8" s="58" t="s">
        <v>8</v>
      </c>
      <c r="B8" s="58" t="s">
        <v>9</v>
      </c>
      <c r="C8" s="58" t="s">
        <v>73</v>
      </c>
      <c r="D8" s="59" t="s">
        <v>10</v>
      </c>
      <c r="E8" s="59" t="s">
        <v>11</v>
      </c>
      <c r="F8" s="59" t="s">
        <v>12</v>
      </c>
      <c r="G8" s="60" t="s">
        <v>10</v>
      </c>
      <c r="H8" s="60" t="s">
        <v>11</v>
      </c>
      <c r="I8" s="60" t="s">
        <v>12</v>
      </c>
      <c r="J8" s="61" t="s">
        <v>10</v>
      </c>
      <c r="K8" s="61" t="s">
        <v>11</v>
      </c>
      <c r="L8" s="61" t="s">
        <v>12</v>
      </c>
      <c r="M8" s="62" t="s">
        <v>10</v>
      </c>
      <c r="N8" s="62" t="s">
        <v>11</v>
      </c>
      <c r="O8" s="62" t="s">
        <v>12</v>
      </c>
      <c r="P8" s="63" t="s">
        <v>13</v>
      </c>
    </row>
    <row r="9" spans="1:16" x14ac:dyDescent="0.25">
      <c r="A9" s="1" t="s">
        <v>102</v>
      </c>
      <c r="B9" s="54" t="s">
        <v>103</v>
      </c>
      <c r="C9" s="1">
        <v>72</v>
      </c>
      <c r="D9" s="1">
        <f t="shared" ref="D9:F15" si="0">G9+J9+M9</f>
        <v>2</v>
      </c>
      <c r="E9" s="1">
        <f t="shared" si="0"/>
        <v>11</v>
      </c>
      <c r="F9" s="1">
        <f t="shared" si="0"/>
        <v>177</v>
      </c>
      <c r="G9" s="1">
        <v>0</v>
      </c>
      <c r="H9" s="1">
        <v>0</v>
      </c>
      <c r="I9" s="1">
        <v>0</v>
      </c>
      <c r="J9" s="1">
        <v>2</v>
      </c>
      <c r="K9" s="1">
        <v>11</v>
      </c>
      <c r="L9" s="1">
        <v>165</v>
      </c>
      <c r="M9" s="1">
        <v>0</v>
      </c>
      <c r="N9" s="1">
        <v>0</v>
      </c>
      <c r="O9" s="1">
        <v>12</v>
      </c>
      <c r="P9" s="86" t="s">
        <v>104</v>
      </c>
    </row>
    <row r="10" spans="1:16" x14ac:dyDescent="0.25">
      <c r="A10" s="1" t="s">
        <v>105</v>
      </c>
      <c r="B10" s="54" t="s">
        <v>106</v>
      </c>
      <c r="C10" s="1">
        <v>72</v>
      </c>
      <c r="D10" s="1">
        <f t="shared" si="0"/>
        <v>4</v>
      </c>
      <c r="E10" s="1">
        <f t="shared" si="0"/>
        <v>9</v>
      </c>
      <c r="F10" s="1">
        <f t="shared" si="0"/>
        <v>80</v>
      </c>
      <c r="G10" s="1">
        <v>0</v>
      </c>
      <c r="H10" s="1">
        <v>0</v>
      </c>
      <c r="I10" s="1">
        <v>2</v>
      </c>
      <c r="J10" s="1">
        <v>4</v>
      </c>
      <c r="K10" s="1">
        <v>7</v>
      </c>
      <c r="L10" s="1">
        <v>62</v>
      </c>
      <c r="M10" s="1">
        <v>0</v>
      </c>
      <c r="N10" s="1">
        <v>2</v>
      </c>
      <c r="O10" s="1">
        <v>16</v>
      </c>
      <c r="P10" s="86" t="s">
        <v>104</v>
      </c>
    </row>
    <row r="11" spans="1:16" x14ac:dyDescent="0.25">
      <c r="A11" s="1" t="s">
        <v>107</v>
      </c>
      <c r="B11" s="54" t="s">
        <v>108</v>
      </c>
      <c r="C11" s="1">
        <v>72</v>
      </c>
      <c r="D11" s="1">
        <f t="shared" si="0"/>
        <v>9</v>
      </c>
      <c r="E11" s="1">
        <f t="shared" si="0"/>
        <v>25</v>
      </c>
      <c r="F11" s="1">
        <f t="shared" si="0"/>
        <v>115</v>
      </c>
      <c r="G11" s="1">
        <v>0</v>
      </c>
      <c r="H11" s="1">
        <v>0</v>
      </c>
      <c r="I11" s="1">
        <v>2</v>
      </c>
      <c r="J11" s="1">
        <v>7</v>
      </c>
      <c r="K11" s="1">
        <v>7</v>
      </c>
      <c r="L11" s="1">
        <v>60</v>
      </c>
      <c r="M11" s="1">
        <v>2</v>
      </c>
      <c r="N11" s="1">
        <v>18</v>
      </c>
      <c r="O11" s="1">
        <v>53</v>
      </c>
      <c r="P11" s="86" t="s">
        <v>104</v>
      </c>
    </row>
    <row r="12" spans="1:16" x14ac:dyDescent="0.25">
      <c r="A12" s="1" t="s">
        <v>109</v>
      </c>
      <c r="B12" s="54" t="s">
        <v>110</v>
      </c>
      <c r="C12" s="1">
        <v>72</v>
      </c>
      <c r="D12" s="1">
        <f t="shared" si="0"/>
        <v>5</v>
      </c>
      <c r="E12" s="1">
        <f t="shared" si="0"/>
        <v>3</v>
      </c>
      <c r="F12" s="1">
        <f t="shared" si="0"/>
        <v>45</v>
      </c>
      <c r="G12" s="1">
        <v>0</v>
      </c>
      <c r="H12" s="1">
        <v>0</v>
      </c>
      <c r="I12" s="1">
        <v>2</v>
      </c>
      <c r="J12" s="1">
        <v>5</v>
      </c>
      <c r="K12" s="1">
        <v>2</v>
      </c>
      <c r="L12" s="1">
        <v>30</v>
      </c>
      <c r="M12" s="1">
        <v>0</v>
      </c>
      <c r="N12" s="1">
        <v>1</v>
      </c>
      <c r="O12" s="1">
        <v>13</v>
      </c>
      <c r="P12" s="86" t="s">
        <v>104</v>
      </c>
    </row>
    <row r="13" spans="1:16" x14ac:dyDescent="0.25">
      <c r="A13" s="1" t="s">
        <v>111</v>
      </c>
      <c r="B13" s="54" t="s">
        <v>112</v>
      </c>
      <c r="C13" s="1">
        <v>72</v>
      </c>
      <c r="D13" s="1">
        <f t="shared" si="0"/>
        <v>2</v>
      </c>
      <c r="E13" s="1">
        <f t="shared" si="0"/>
        <v>6</v>
      </c>
      <c r="F13" s="1">
        <f t="shared" si="0"/>
        <v>40</v>
      </c>
      <c r="G13" s="1">
        <v>0</v>
      </c>
      <c r="H13" s="1">
        <v>0</v>
      </c>
      <c r="I13" s="1">
        <v>0</v>
      </c>
      <c r="J13" s="1">
        <v>2</v>
      </c>
      <c r="K13" s="1">
        <v>6</v>
      </c>
      <c r="L13" s="1">
        <v>40</v>
      </c>
      <c r="M13" s="1">
        <v>0</v>
      </c>
      <c r="N13" s="1">
        <v>0</v>
      </c>
      <c r="O13" s="1">
        <v>0</v>
      </c>
      <c r="P13" s="86" t="s">
        <v>104</v>
      </c>
    </row>
    <row r="14" spans="1:16" x14ac:dyDescent="0.25">
      <c r="A14" s="1" t="s">
        <v>113</v>
      </c>
      <c r="B14" s="54" t="s">
        <v>114</v>
      </c>
      <c r="C14" s="1">
        <v>72</v>
      </c>
      <c r="D14" s="1">
        <f t="shared" si="0"/>
        <v>1</v>
      </c>
      <c r="E14" s="1">
        <f t="shared" si="0"/>
        <v>5</v>
      </c>
      <c r="F14" s="1">
        <f t="shared" si="0"/>
        <v>28</v>
      </c>
      <c r="G14" s="1">
        <v>0</v>
      </c>
      <c r="H14" s="1">
        <v>0</v>
      </c>
      <c r="I14" s="1">
        <v>6</v>
      </c>
      <c r="J14" s="1">
        <v>1</v>
      </c>
      <c r="K14" s="1">
        <v>5</v>
      </c>
      <c r="L14" s="1">
        <v>21</v>
      </c>
      <c r="M14" s="1">
        <v>0</v>
      </c>
      <c r="N14" s="1">
        <v>0</v>
      </c>
      <c r="O14" s="1">
        <v>1</v>
      </c>
      <c r="P14" s="37" t="s">
        <v>832</v>
      </c>
    </row>
    <row r="15" spans="1:16" x14ac:dyDescent="0.25">
      <c r="A15" s="1" t="s">
        <v>115</v>
      </c>
      <c r="B15" s="54" t="s">
        <v>116</v>
      </c>
      <c r="C15" s="1">
        <v>72</v>
      </c>
      <c r="D15" s="1">
        <f t="shared" si="0"/>
        <v>4</v>
      </c>
      <c r="E15" s="1">
        <f t="shared" si="0"/>
        <v>7</v>
      </c>
      <c r="F15" s="1">
        <f t="shared" si="0"/>
        <v>97</v>
      </c>
      <c r="G15" s="1">
        <v>0</v>
      </c>
      <c r="H15" s="1">
        <v>0</v>
      </c>
      <c r="I15" s="1">
        <v>2</v>
      </c>
      <c r="J15" s="1">
        <v>3</v>
      </c>
      <c r="K15" s="1">
        <v>6</v>
      </c>
      <c r="L15" s="1">
        <v>76</v>
      </c>
      <c r="M15" s="1">
        <v>1</v>
      </c>
      <c r="N15" s="1">
        <v>1</v>
      </c>
      <c r="O15" s="1">
        <v>19</v>
      </c>
      <c r="P15" s="86" t="s">
        <v>104</v>
      </c>
    </row>
    <row r="16" spans="1:16" x14ac:dyDescent="0.25">
      <c r="B16" s="12"/>
      <c r="P16" s="32"/>
    </row>
    <row r="17" spans="1:16" x14ac:dyDescent="0.25">
      <c r="B17" s="13"/>
      <c r="P17" s="32"/>
    </row>
    <row r="18" spans="1:16" x14ac:dyDescent="0.25">
      <c r="A18" s="1" t="s">
        <v>14</v>
      </c>
      <c r="B18" s="12" t="s">
        <v>15</v>
      </c>
    </row>
    <row r="19" spans="1:16" x14ac:dyDescent="0.25">
      <c r="A19" s="1" t="s">
        <v>16</v>
      </c>
      <c r="B19" s="12" t="s">
        <v>17</v>
      </c>
    </row>
    <row r="20" spans="1:16" x14ac:dyDescent="0.25">
      <c r="A20" s="1" t="s">
        <v>18</v>
      </c>
      <c r="B20" s="1" t="s">
        <v>19</v>
      </c>
    </row>
  </sheetData>
  <mergeCells count="5">
    <mergeCell ref="G3:I5"/>
    <mergeCell ref="D7:F7"/>
    <mergeCell ref="G7:I7"/>
    <mergeCell ref="J7:L7"/>
    <mergeCell ref="M7:O7"/>
  </mergeCells>
  <phoneticPr fontId="20" type="noConversion"/>
  <hyperlinks>
    <hyperlink ref="B18" r:id="rId1" tooltip="http://qualitycounts.net" xr:uid="{00000000-0004-0000-0000-000080000000}"/>
    <hyperlink ref="B19" r:id="rId2" tooltip="mailto:info@QualityCounts.net" xr:uid="{00000000-0004-0000-0000-000081000000}"/>
    <hyperlink ref="G3:I5" location="'Permitted Left Turns'!A1" display="'Permitted Left Turns'!A1" xr:uid="{8EC9357F-C387-4661-B7F7-35754199CA2D}"/>
    <hyperlink ref="B9" location="'Location Details'!A4" tooltip="#'Location Details'!A621" display="Farragut Dr  -  Elenda St" xr:uid="{E1A70461-67E7-4EA4-A7F1-C79E9D7E7C07}"/>
    <hyperlink ref="P9" r:id="rId3" tooltip="https://qc-shared-video-storage.s3.amazonaws.com/near-miss-report-videos/prod/173042/173042_66423_(173042254-173042255-173042256)_conflicts_highlights.mp4" xr:uid="{28E5A3C8-A265-4A1E-837E-63228DD0C9A4}"/>
    <hyperlink ref="B10" location="'Location Details'!A250" tooltip="#'Location Details'!A865" display="Franklin Ave  -  Elenda St" xr:uid="{1C1BE317-2CDC-4576-B712-206B255FBA1F}"/>
    <hyperlink ref="P10" r:id="rId4" tooltip="https://qc-shared-video-storage.s3.amazonaws.com/near-miss-report-videos/prod/173042/173042_66424_(173042257-173042258)_conflicts_highlights.mp4" xr:uid="{2D7554E6-D1FE-48F5-BA0F-6861F30C3944}"/>
    <hyperlink ref="B11" location="'Location Details'!A403" tooltip="#'Location Details'!A1016" display="Braddock Dr  -  Elenda St" xr:uid="{78D3D67B-187B-44DF-BF4E-0F982D2DC7DE}"/>
    <hyperlink ref="P11" r:id="rId5" tooltip="https://qc-shared-video-storage.s3.amazonaws.com/near-miss-report-videos/prod/173042/173042_66425_(173042260)_conflicts_highlights.mp4" xr:uid="{C332E6B2-BEEC-4A91-B7A0-BA7B32356C15}"/>
    <hyperlink ref="B12" location="'Location Details'!A650" tooltip="#'Location Details'!A1261" display="Lindblade St  -  Elenda St " xr:uid="{F2A786B6-8673-4A7C-980A-A9F3D107687B}"/>
    <hyperlink ref="P12" r:id="rId6" tooltip="https://qc-shared-video-storage.s3.amazonaws.com/near-miss-report-videos/prod/173042/173042_66426_(173042263-173042264)_conflicts_highlights.mp4" xr:uid="{2418C606-2334-4638-85B5-07581A2C9610}"/>
    <hyperlink ref="B13" location="'Location Details'!A759" tooltip="#'Location Details'!A1368" display="Farragut Dr  -  Harter Ave/St Nicholas Ave" xr:uid="{62C9CDBB-F824-42AB-9414-C202C85E5285}"/>
    <hyperlink ref="P13" r:id="rId7" tooltip="https://qc-shared-video-storage.s3.amazonaws.com/near-miss-report-videos/prod/173042/173042_66427_(173042268)_conflicts_highlights.mp4" xr:uid="{C8AFA950-EEBB-452F-8996-95D152AD444F}"/>
    <hyperlink ref="B14" location="'Location Details'!A853" tooltip="#'Location Details'!A1460" display="Garfield Ave  -  Elenda St" xr:uid="{338283D6-8FCC-4477-B9BE-AD2F453F0E50}"/>
    <hyperlink ref="B15" location="'Location Details'!A935" tooltip="#'Location Details'!A1540" display="Ocean Dr  -  Westwood Blvd" xr:uid="{D73F1647-EFD1-4B1E-96E0-F03AA89D8BB7}"/>
    <hyperlink ref="P15" r:id="rId8" tooltip="https://qc-shared-video-storage.s3.amazonaws.com/near-miss-report-videos/prod/173042/173042_66429_(173042272)_conflicts_highlights.mp4" xr:uid="{4C907A00-0266-4645-9B58-E145E97F3819}"/>
  </hyperlinks>
  <pageMargins left="0.7" right="0.7" top="0.75" bottom="0.75" header="0.3" footer="0.3"/>
  <pageSetup orientation="portrait" horizontalDpi="4294967293" verticalDpi="0" r:id="rId9"/>
  <ignoredErrors>
    <ignoredError sqref="A9:A1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A122B-793C-44EB-9A79-B49DBD6A9AF1}">
  <dimension ref="A1:AN21"/>
  <sheetViews>
    <sheetView showGridLines="0" topLeftCell="M1" zoomScale="85" zoomScaleNormal="85" workbookViewId="0"/>
  </sheetViews>
  <sheetFormatPr defaultColWidth="11.42578125" defaultRowHeight="15" x14ac:dyDescent="0.25"/>
  <cols>
    <col min="1" max="1" width="14.42578125" customWidth="1"/>
    <col min="2" max="2" width="46.28515625" bestFit="1" customWidth="1"/>
    <col min="3" max="3" width="7.85546875" customWidth="1"/>
    <col min="4" max="4" width="12.42578125" customWidth="1"/>
    <col min="5" max="20" width="9.140625" style="65" customWidth="1"/>
    <col min="21" max="24" width="10.140625" style="65" customWidth="1"/>
    <col min="25" max="28" width="10.140625" style="66" customWidth="1"/>
    <col min="29" max="29" width="10.28515625" style="11" customWidth="1"/>
    <col min="30" max="30" width="10.28515625" style="56" customWidth="1"/>
    <col min="31" max="31" width="10.28515625" style="55" customWidth="1"/>
    <col min="32" max="32" width="10.28515625" style="11" customWidth="1"/>
    <col min="33" max="33" width="10.28515625" style="56" customWidth="1"/>
    <col min="34" max="34" width="10.28515625" style="55" customWidth="1"/>
    <col min="35" max="35" width="10.28515625" style="11" customWidth="1"/>
    <col min="36" max="36" width="10.28515625" style="56" customWidth="1"/>
    <col min="37" max="37" width="10.28515625" style="55" customWidth="1"/>
    <col min="38" max="38" width="10.28515625" style="11" customWidth="1"/>
    <col min="39" max="39" width="10.28515625" style="56" customWidth="1"/>
    <col min="40" max="40" width="10.28515625" style="55" customWidth="1"/>
  </cols>
  <sheetData>
    <row r="1" spans="1:40" x14ac:dyDescent="0.25">
      <c r="A1" s="2" t="s">
        <v>0</v>
      </c>
      <c r="B1" s="10" t="str">
        <f>'Project Summary'!B1</f>
        <v>173042</v>
      </c>
      <c r="D1" s="33"/>
      <c r="Y1" s="65"/>
      <c r="Z1" s="65"/>
      <c r="AA1" s="65"/>
      <c r="AE1" s="73"/>
      <c r="AH1" s="73"/>
      <c r="AK1" s="73"/>
      <c r="AN1" s="73"/>
    </row>
    <row r="2" spans="1:40" x14ac:dyDescent="0.25">
      <c r="A2" s="2" t="s">
        <v>1</v>
      </c>
      <c r="B2" s="10" t="str">
        <f>'Project Summary'!B2</f>
        <v>Culver City Tri-Schools</v>
      </c>
      <c r="D2" s="1"/>
      <c r="Z2" s="65"/>
      <c r="AE2" s="73"/>
      <c r="AH2" s="73"/>
      <c r="AK2" s="73"/>
      <c r="AN2" s="73"/>
    </row>
    <row r="3" spans="1:40" x14ac:dyDescent="0.25">
      <c r="AE3" s="73"/>
      <c r="AH3" s="73"/>
      <c r="AK3" s="73"/>
      <c r="AN3" s="73"/>
    </row>
    <row r="4" spans="1:40" x14ac:dyDescent="0.25">
      <c r="B4" s="3" t="s">
        <v>2</v>
      </c>
      <c r="AE4" s="73"/>
      <c r="AH4" s="73"/>
      <c r="AK4" s="73"/>
      <c r="AN4" s="73"/>
    </row>
    <row r="5" spans="1:40" x14ac:dyDescent="0.25">
      <c r="AE5" s="73"/>
      <c r="AH5" s="73"/>
      <c r="AK5" s="73"/>
      <c r="AN5" s="73"/>
    </row>
    <row r="6" spans="1:40" x14ac:dyDescent="0.25">
      <c r="AE6" s="73"/>
      <c r="AH6" s="73"/>
      <c r="AK6" s="73"/>
      <c r="AN6" s="73"/>
    </row>
    <row r="7" spans="1:40" ht="30" customHeight="1" x14ac:dyDescent="0.25">
      <c r="D7" s="34" t="s">
        <v>71</v>
      </c>
      <c r="E7" s="159" t="s">
        <v>83</v>
      </c>
      <c r="F7" s="160"/>
      <c r="G7" s="160"/>
      <c r="H7" s="161"/>
      <c r="I7" s="159" t="s">
        <v>84</v>
      </c>
      <c r="J7" s="160"/>
      <c r="K7" s="160"/>
      <c r="L7" s="161"/>
      <c r="M7" s="159" t="s">
        <v>85</v>
      </c>
      <c r="N7" s="160"/>
      <c r="O7" s="160"/>
      <c r="P7" s="161"/>
      <c r="Q7" s="159" t="s">
        <v>86</v>
      </c>
      <c r="R7" s="160"/>
      <c r="S7" s="160"/>
      <c r="T7" s="161"/>
      <c r="U7" s="159" t="s">
        <v>87</v>
      </c>
      <c r="V7" s="160"/>
      <c r="W7" s="160"/>
      <c r="X7" s="160"/>
      <c r="Y7" s="160"/>
      <c r="Z7" s="160"/>
      <c r="AA7" s="160"/>
      <c r="AB7" s="161"/>
      <c r="AC7" s="159" t="s">
        <v>64</v>
      </c>
      <c r="AD7" s="160"/>
      <c r="AE7" s="160"/>
      <c r="AF7" s="160"/>
      <c r="AG7" s="160"/>
      <c r="AH7" s="160"/>
      <c r="AI7" s="160"/>
      <c r="AJ7" s="160"/>
      <c r="AK7" s="160"/>
      <c r="AL7" s="160"/>
      <c r="AM7" s="160"/>
      <c r="AN7" s="161"/>
    </row>
    <row r="8" spans="1:40" ht="15" customHeight="1" x14ac:dyDescent="0.25">
      <c r="D8" s="34"/>
      <c r="E8" s="67" t="s">
        <v>20</v>
      </c>
      <c r="F8" s="68" t="s">
        <v>26</v>
      </c>
      <c r="G8" s="68" t="s">
        <v>24</v>
      </c>
      <c r="H8" s="69" t="s">
        <v>22</v>
      </c>
      <c r="I8" s="67" t="s">
        <v>20</v>
      </c>
      <c r="J8" s="68" t="s">
        <v>26</v>
      </c>
      <c r="K8" s="68" t="s">
        <v>24</v>
      </c>
      <c r="L8" s="69" t="s">
        <v>22</v>
      </c>
      <c r="M8" s="67" t="s">
        <v>36</v>
      </c>
      <c r="N8" s="68" t="s">
        <v>39</v>
      </c>
      <c r="O8" s="68" t="s">
        <v>37</v>
      </c>
      <c r="P8" s="69" t="s">
        <v>38</v>
      </c>
      <c r="Q8" s="67" t="s">
        <v>36</v>
      </c>
      <c r="R8" s="68" t="s">
        <v>39</v>
      </c>
      <c r="S8" s="68" t="s">
        <v>37</v>
      </c>
      <c r="T8" s="69" t="s">
        <v>38</v>
      </c>
      <c r="U8" s="164" t="s">
        <v>27</v>
      </c>
      <c r="V8" s="162"/>
      <c r="W8" s="162" t="s">
        <v>21</v>
      </c>
      <c r="X8" s="162"/>
      <c r="Y8" s="162" t="s">
        <v>23</v>
      </c>
      <c r="Z8" s="162"/>
      <c r="AA8" s="162" t="s">
        <v>25</v>
      </c>
      <c r="AB8" s="163"/>
      <c r="AC8" s="82"/>
      <c r="AD8" s="70"/>
      <c r="AE8" s="94"/>
      <c r="AF8" s="70"/>
      <c r="AG8" s="70"/>
      <c r="AH8" s="94"/>
      <c r="AI8" s="70"/>
      <c r="AJ8" s="70"/>
      <c r="AK8" s="94"/>
      <c r="AL8" s="70"/>
      <c r="AM8" s="70"/>
      <c r="AN8" s="83"/>
    </row>
    <row r="9" spans="1:40" s="36" customFormat="1" ht="30" x14ac:dyDescent="0.25">
      <c r="A9" s="58" t="s">
        <v>8</v>
      </c>
      <c r="B9" s="58" t="s">
        <v>9</v>
      </c>
      <c r="C9" s="58" t="s">
        <v>73</v>
      </c>
      <c r="D9" s="64" t="s">
        <v>72</v>
      </c>
      <c r="E9" s="67" t="s">
        <v>79</v>
      </c>
      <c r="F9" s="68" t="s">
        <v>80</v>
      </c>
      <c r="G9" s="68" t="s">
        <v>77</v>
      </c>
      <c r="H9" s="69" t="s">
        <v>78</v>
      </c>
      <c r="I9" s="67" t="s">
        <v>77</v>
      </c>
      <c r="J9" s="68" t="s">
        <v>78</v>
      </c>
      <c r="K9" s="68" t="s">
        <v>80</v>
      </c>
      <c r="L9" s="69" t="s">
        <v>79</v>
      </c>
      <c r="M9" s="67" t="s">
        <v>79</v>
      </c>
      <c r="N9" s="68" t="s">
        <v>80</v>
      </c>
      <c r="O9" s="68" t="s">
        <v>77</v>
      </c>
      <c r="P9" s="69" t="s">
        <v>78</v>
      </c>
      <c r="Q9" s="67" t="s">
        <v>78</v>
      </c>
      <c r="R9" s="68" t="s">
        <v>77</v>
      </c>
      <c r="S9" s="68" t="s">
        <v>79</v>
      </c>
      <c r="T9" s="69" t="s">
        <v>80</v>
      </c>
      <c r="U9" s="71" t="s">
        <v>81</v>
      </c>
      <c r="V9" s="81" t="s">
        <v>82</v>
      </c>
      <c r="W9" s="81" t="s">
        <v>81</v>
      </c>
      <c r="X9" s="81" t="s">
        <v>82</v>
      </c>
      <c r="Y9" s="81" t="s">
        <v>81</v>
      </c>
      <c r="Z9" s="81" t="s">
        <v>82</v>
      </c>
      <c r="AA9" s="81" t="s">
        <v>81</v>
      </c>
      <c r="AB9" s="72" t="s">
        <v>82</v>
      </c>
      <c r="AC9" s="84" t="s">
        <v>20</v>
      </c>
      <c r="AD9" s="57" t="s">
        <v>76</v>
      </c>
      <c r="AE9" s="95" t="s">
        <v>74</v>
      </c>
      <c r="AF9" s="57" t="s">
        <v>26</v>
      </c>
      <c r="AG9" s="57" t="s">
        <v>76</v>
      </c>
      <c r="AH9" s="95" t="s">
        <v>75</v>
      </c>
      <c r="AI9" s="57" t="s">
        <v>24</v>
      </c>
      <c r="AJ9" s="57" t="s">
        <v>76</v>
      </c>
      <c r="AK9" s="95" t="s">
        <v>75</v>
      </c>
      <c r="AL9" s="57" t="s">
        <v>22</v>
      </c>
      <c r="AM9" s="57" t="s">
        <v>76</v>
      </c>
      <c r="AN9" s="85" t="s">
        <v>75</v>
      </c>
    </row>
    <row r="10" spans="1:40" x14ac:dyDescent="0.25">
      <c r="A10" s="1" t="str">
        <f>'Project Summary'!A9</f>
        <v>254,255,256</v>
      </c>
      <c r="B10" s="54" t="s">
        <v>103</v>
      </c>
      <c r="C10" s="1">
        <f>'Project Summary'!C9</f>
        <v>72</v>
      </c>
      <c r="D10" s="35">
        <v>6.3746268656716412</v>
      </c>
      <c r="E10" s="74">
        <v>0</v>
      </c>
      <c r="F10" s="75">
        <v>5</v>
      </c>
      <c r="G10" s="75">
        <v>17</v>
      </c>
      <c r="H10" s="76">
        <v>0</v>
      </c>
      <c r="I10" s="77">
        <v>0</v>
      </c>
      <c r="J10" s="78">
        <v>9</v>
      </c>
      <c r="K10" s="78">
        <v>26</v>
      </c>
      <c r="L10" s="79">
        <v>0</v>
      </c>
      <c r="M10" s="74">
        <v>0</v>
      </c>
      <c r="N10" s="75">
        <v>40</v>
      </c>
      <c r="O10" s="75">
        <v>0</v>
      </c>
      <c r="P10" s="76">
        <v>1</v>
      </c>
      <c r="Q10" s="77">
        <v>0</v>
      </c>
      <c r="R10" s="78">
        <v>14</v>
      </c>
      <c r="S10" s="78">
        <v>0</v>
      </c>
      <c r="T10" s="79">
        <v>0</v>
      </c>
      <c r="U10" s="74">
        <v>0</v>
      </c>
      <c r="V10" s="87" t="s">
        <v>832</v>
      </c>
      <c r="W10" s="75">
        <v>0</v>
      </c>
      <c r="X10" s="87" t="s">
        <v>832</v>
      </c>
      <c r="Y10" s="75">
        <v>64</v>
      </c>
      <c r="Z10" s="87">
        <v>6.3</v>
      </c>
      <c r="AA10" s="75">
        <v>1</v>
      </c>
      <c r="AB10" s="87">
        <v>13.4</v>
      </c>
      <c r="AC10" s="130" t="s">
        <v>839</v>
      </c>
      <c r="AD10" s="131" t="s">
        <v>832</v>
      </c>
      <c r="AE10" s="132" t="s">
        <v>832</v>
      </c>
      <c r="AF10" s="134" t="s">
        <v>840</v>
      </c>
      <c r="AG10" s="131" t="s">
        <v>832</v>
      </c>
      <c r="AH10" s="132" t="s">
        <v>832</v>
      </c>
      <c r="AI10" s="91">
        <v>0</v>
      </c>
      <c r="AJ10" s="91" t="s">
        <v>832</v>
      </c>
      <c r="AK10" s="96" t="s">
        <v>832</v>
      </c>
      <c r="AL10" s="131" t="s">
        <v>841</v>
      </c>
      <c r="AM10" s="131" t="s">
        <v>832</v>
      </c>
      <c r="AN10" s="133" t="s">
        <v>832</v>
      </c>
    </row>
    <row r="11" spans="1:40" x14ac:dyDescent="0.25">
      <c r="A11" s="1" t="str">
        <f>'Project Summary'!A10</f>
        <v>257,258,259</v>
      </c>
      <c r="B11" s="54" t="s">
        <v>106</v>
      </c>
      <c r="C11" s="1">
        <f>'Project Summary'!C10</f>
        <v>72</v>
      </c>
      <c r="D11" s="35">
        <v>13.970212765957443</v>
      </c>
      <c r="E11" s="74">
        <v>0</v>
      </c>
      <c r="F11" s="75">
        <v>4</v>
      </c>
      <c r="G11" s="75">
        <v>1</v>
      </c>
      <c r="H11" s="76">
        <v>0</v>
      </c>
      <c r="I11" s="77">
        <v>0</v>
      </c>
      <c r="J11" s="78">
        <v>1</v>
      </c>
      <c r="K11" s="78">
        <v>4</v>
      </c>
      <c r="L11" s="79">
        <v>0</v>
      </c>
      <c r="M11" s="74">
        <v>0</v>
      </c>
      <c r="N11" s="75">
        <v>11</v>
      </c>
      <c r="O11" s="75">
        <v>0</v>
      </c>
      <c r="P11" s="76">
        <v>2</v>
      </c>
      <c r="Q11" s="77">
        <v>0</v>
      </c>
      <c r="R11" s="78">
        <v>2</v>
      </c>
      <c r="S11" s="78">
        <v>0</v>
      </c>
      <c r="T11" s="79">
        <v>7</v>
      </c>
      <c r="U11" s="74">
        <v>0</v>
      </c>
      <c r="V11" s="87" t="s">
        <v>832</v>
      </c>
      <c r="W11" s="75">
        <v>0</v>
      </c>
      <c r="X11" s="87" t="s">
        <v>832</v>
      </c>
      <c r="Y11" s="75">
        <v>30</v>
      </c>
      <c r="Z11" s="87">
        <v>11.045454545454545</v>
      </c>
      <c r="AA11" s="75">
        <v>11</v>
      </c>
      <c r="AB11" s="87">
        <v>15.745454545454544</v>
      </c>
      <c r="AC11" s="130" t="s">
        <v>839</v>
      </c>
      <c r="AD11" s="131" t="s">
        <v>832</v>
      </c>
      <c r="AE11" s="132" t="s">
        <v>832</v>
      </c>
      <c r="AF11" s="134" t="s">
        <v>840</v>
      </c>
      <c r="AG11" s="131" t="s">
        <v>832</v>
      </c>
      <c r="AH11" s="132" t="s">
        <v>832</v>
      </c>
      <c r="AI11" s="91">
        <v>2</v>
      </c>
      <c r="AJ11" s="91">
        <v>15.7</v>
      </c>
      <c r="AK11" s="96">
        <v>3.2199999999999999E-2</v>
      </c>
      <c r="AL11" s="131" t="s">
        <v>841</v>
      </c>
      <c r="AM11" s="131" t="s">
        <v>832</v>
      </c>
      <c r="AN11" s="133" t="s">
        <v>832</v>
      </c>
    </row>
    <row r="12" spans="1:40" x14ac:dyDescent="0.25">
      <c r="A12" s="1" t="str">
        <f>'Project Summary'!A11</f>
        <v>260,261,262</v>
      </c>
      <c r="B12" s="54" t="s">
        <v>108</v>
      </c>
      <c r="C12" s="1">
        <f>'Project Summary'!C11</f>
        <v>72</v>
      </c>
      <c r="D12" s="35">
        <v>14.056435643564352</v>
      </c>
      <c r="E12" s="74">
        <v>1</v>
      </c>
      <c r="F12" s="75">
        <v>1</v>
      </c>
      <c r="G12" s="75">
        <v>0</v>
      </c>
      <c r="H12" s="76">
        <v>2</v>
      </c>
      <c r="I12" s="77">
        <v>1</v>
      </c>
      <c r="J12" s="78">
        <v>2</v>
      </c>
      <c r="K12" s="80">
        <v>2</v>
      </c>
      <c r="L12" s="79">
        <v>2</v>
      </c>
      <c r="M12" s="74">
        <v>3</v>
      </c>
      <c r="N12" s="75">
        <v>0</v>
      </c>
      <c r="O12" s="75">
        <v>3</v>
      </c>
      <c r="P12" s="76">
        <v>1</v>
      </c>
      <c r="Q12" s="77">
        <v>4</v>
      </c>
      <c r="R12" s="78">
        <v>2</v>
      </c>
      <c r="S12" s="78">
        <v>1</v>
      </c>
      <c r="T12" s="79">
        <v>0</v>
      </c>
      <c r="U12" s="74">
        <v>17</v>
      </c>
      <c r="V12" s="87">
        <v>13.45</v>
      </c>
      <c r="W12" s="75">
        <v>21</v>
      </c>
      <c r="X12" s="87">
        <v>12.885714285714286</v>
      </c>
      <c r="Y12" s="75">
        <v>9</v>
      </c>
      <c r="Z12" s="87">
        <v>13.512500000000003</v>
      </c>
      <c r="AA12" s="75">
        <v>2</v>
      </c>
      <c r="AB12" s="87">
        <v>8.4</v>
      </c>
      <c r="AC12" s="92">
        <v>1</v>
      </c>
      <c r="AD12" s="91">
        <v>16</v>
      </c>
      <c r="AE12" s="96" t="s">
        <v>832</v>
      </c>
      <c r="AF12" s="91">
        <v>1</v>
      </c>
      <c r="AG12" s="91">
        <v>9.6999999999999993</v>
      </c>
      <c r="AH12" s="96" t="s">
        <v>832</v>
      </c>
      <c r="AI12" s="91">
        <v>0</v>
      </c>
      <c r="AJ12" s="91" t="s">
        <v>832</v>
      </c>
      <c r="AK12" s="96" t="s">
        <v>832</v>
      </c>
      <c r="AL12" s="91">
        <v>0</v>
      </c>
      <c r="AM12" s="91" t="s">
        <v>832</v>
      </c>
      <c r="AN12" s="93" t="s">
        <v>832</v>
      </c>
    </row>
    <row r="13" spans="1:40" x14ac:dyDescent="0.25">
      <c r="A13" s="1" t="str">
        <f>'Project Summary'!A12</f>
        <v>263,264,265</v>
      </c>
      <c r="B13" s="54" t="s">
        <v>110</v>
      </c>
      <c r="C13" s="1">
        <f>'Project Summary'!C12</f>
        <v>72</v>
      </c>
      <c r="D13" s="35">
        <v>22.897826086956517</v>
      </c>
      <c r="E13" s="74">
        <v>1</v>
      </c>
      <c r="F13" s="75">
        <v>1</v>
      </c>
      <c r="G13" s="75">
        <v>0</v>
      </c>
      <c r="H13" s="76">
        <v>0</v>
      </c>
      <c r="I13" s="77">
        <v>0</v>
      </c>
      <c r="J13" s="78">
        <v>0</v>
      </c>
      <c r="K13" s="78">
        <v>0</v>
      </c>
      <c r="L13" s="79">
        <v>0</v>
      </c>
      <c r="M13" s="74">
        <v>0</v>
      </c>
      <c r="N13" s="75">
        <v>0</v>
      </c>
      <c r="O13" s="75">
        <v>0</v>
      </c>
      <c r="P13" s="76">
        <v>0</v>
      </c>
      <c r="Q13" s="77">
        <v>0</v>
      </c>
      <c r="R13" s="78">
        <v>0</v>
      </c>
      <c r="S13" s="78">
        <v>1</v>
      </c>
      <c r="T13" s="79">
        <v>0</v>
      </c>
      <c r="U13" s="74">
        <v>3</v>
      </c>
      <c r="V13" s="87">
        <v>9.5666666666666664</v>
      </c>
      <c r="W13" s="75">
        <v>0</v>
      </c>
      <c r="X13" s="87" t="s">
        <v>832</v>
      </c>
      <c r="Y13" s="75">
        <v>20</v>
      </c>
      <c r="Z13" s="87">
        <v>23.884999999999998</v>
      </c>
      <c r="AA13" s="75">
        <v>11</v>
      </c>
      <c r="AB13" s="87">
        <v>26.145454545454552</v>
      </c>
      <c r="AC13" s="92">
        <v>0</v>
      </c>
      <c r="AD13" s="91" t="s">
        <v>832</v>
      </c>
      <c r="AE13" s="96">
        <v>0</v>
      </c>
      <c r="AF13" s="91">
        <v>0</v>
      </c>
      <c r="AG13" s="91" t="s">
        <v>832</v>
      </c>
      <c r="AH13" s="96">
        <v>0</v>
      </c>
      <c r="AI13" s="91">
        <v>0</v>
      </c>
      <c r="AJ13" s="91" t="s">
        <v>832</v>
      </c>
      <c r="AK13" s="96">
        <v>0</v>
      </c>
      <c r="AL13" s="91">
        <v>2</v>
      </c>
      <c r="AM13" s="91">
        <v>27</v>
      </c>
      <c r="AN13" s="93">
        <v>3.2199999999999999E-2</v>
      </c>
    </row>
    <row r="14" spans="1:40" x14ac:dyDescent="0.25">
      <c r="A14" s="1" t="str">
        <f>'Project Summary'!A13</f>
        <v>266,267,268</v>
      </c>
      <c r="B14" s="54" t="s">
        <v>112</v>
      </c>
      <c r="C14" s="1">
        <f>'Project Summary'!C13</f>
        <v>72</v>
      </c>
      <c r="D14" s="35">
        <v>10.016216216216215</v>
      </c>
      <c r="E14" s="74">
        <v>0</v>
      </c>
      <c r="F14" s="75">
        <v>0</v>
      </c>
      <c r="G14" s="75">
        <v>0</v>
      </c>
      <c r="H14" s="76">
        <v>0</v>
      </c>
      <c r="I14" s="77">
        <v>1</v>
      </c>
      <c r="J14" s="78">
        <v>0</v>
      </c>
      <c r="K14" s="78">
        <v>0</v>
      </c>
      <c r="L14" s="79">
        <v>0</v>
      </c>
      <c r="M14" s="74">
        <v>0</v>
      </c>
      <c r="N14" s="75">
        <v>0</v>
      </c>
      <c r="O14" s="75">
        <v>1</v>
      </c>
      <c r="P14" s="76">
        <v>0</v>
      </c>
      <c r="Q14" s="77">
        <v>1</v>
      </c>
      <c r="R14" s="78">
        <v>0</v>
      </c>
      <c r="S14" s="78">
        <v>0</v>
      </c>
      <c r="T14" s="79">
        <v>0</v>
      </c>
      <c r="U14" s="74">
        <v>0</v>
      </c>
      <c r="V14" s="87" t="s">
        <v>832</v>
      </c>
      <c r="W14" s="75">
        <v>0</v>
      </c>
      <c r="X14" s="87" t="s">
        <v>832</v>
      </c>
      <c r="Y14" s="75">
        <v>21</v>
      </c>
      <c r="Z14" s="87">
        <v>10.800000000000002</v>
      </c>
      <c r="AA14" s="75">
        <v>24</v>
      </c>
      <c r="AB14" s="87">
        <v>9.18888888888889</v>
      </c>
      <c r="AC14" s="135" t="s">
        <v>840</v>
      </c>
      <c r="AD14" s="131" t="s">
        <v>832</v>
      </c>
      <c r="AE14" s="132" t="s">
        <v>832</v>
      </c>
      <c r="AF14" s="131" t="s">
        <v>842</v>
      </c>
      <c r="AG14" s="131" t="s">
        <v>832</v>
      </c>
      <c r="AH14" s="132" t="s">
        <v>832</v>
      </c>
      <c r="AI14" s="131" t="s">
        <v>843</v>
      </c>
      <c r="AJ14" s="131" t="s">
        <v>832</v>
      </c>
      <c r="AK14" s="132" t="s">
        <v>832</v>
      </c>
      <c r="AL14" s="91">
        <v>0</v>
      </c>
      <c r="AM14" s="91" t="s">
        <v>832</v>
      </c>
      <c r="AN14" s="93" t="s">
        <v>832</v>
      </c>
    </row>
    <row r="15" spans="1:40" x14ac:dyDescent="0.25">
      <c r="A15" s="1" t="str">
        <f>'Project Summary'!A14</f>
        <v>269,270,271</v>
      </c>
      <c r="B15" s="54" t="s">
        <v>114</v>
      </c>
      <c r="C15" s="1">
        <f>'Project Summary'!C14</f>
        <v>72</v>
      </c>
      <c r="D15" s="35">
        <v>16.238888888888894</v>
      </c>
      <c r="E15" s="74">
        <v>0</v>
      </c>
      <c r="F15" s="75">
        <v>1</v>
      </c>
      <c r="G15" s="75">
        <v>0</v>
      </c>
      <c r="H15" s="76">
        <v>0</v>
      </c>
      <c r="I15" s="77">
        <v>0</v>
      </c>
      <c r="J15" s="78">
        <v>0</v>
      </c>
      <c r="K15" s="78">
        <v>0</v>
      </c>
      <c r="L15" s="79">
        <v>0</v>
      </c>
      <c r="M15" s="74">
        <v>0</v>
      </c>
      <c r="N15" s="75">
        <v>5</v>
      </c>
      <c r="O15" s="75">
        <v>0</v>
      </c>
      <c r="P15" s="76">
        <v>1</v>
      </c>
      <c r="Q15" s="77">
        <v>0</v>
      </c>
      <c r="R15" s="78">
        <v>2</v>
      </c>
      <c r="S15" s="78">
        <v>0</v>
      </c>
      <c r="T15" s="79">
        <v>4</v>
      </c>
      <c r="U15" s="74">
        <v>0</v>
      </c>
      <c r="V15" s="87" t="s">
        <v>832</v>
      </c>
      <c r="W15" s="75">
        <v>0</v>
      </c>
      <c r="X15" s="87" t="s">
        <v>832</v>
      </c>
      <c r="Y15" s="75">
        <v>8</v>
      </c>
      <c r="Z15" s="87">
        <v>12.387499999999999</v>
      </c>
      <c r="AA15" s="75">
        <v>6</v>
      </c>
      <c r="AB15" s="87">
        <v>19.860000000000003</v>
      </c>
      <c r="AC15" s="130" t="s">
        <v>839</v>
      </c>
      <c r="AD15" s="131" t="s">
        <v>832</v>
      </c>
      <c r="AE15" s="132" t="s">
        <v>832</v>
      </c>
      <c r="AF15" s="91">
        <v>4</v>
      </c>
      <c r="AG15" s="91">
        <v>19.5</v>
      </c>
      <c r="AH15" s="96">
        <v>0.13689999999999999</v>
      </c>
      <c r="AI15" s="91">
        <v>2</v>
      </c>
      <c r="AJ15" s="91">
        <v>15.8</v>
      </c>
      <c r="AK15" s="96">
        <v>3.2199999999999999E-2</v>
      </c>
      <c r="AL15" s="131" t="s">
        <v>841</v>
      </c>
      <c r="AM15" s="131" t="s">
        <v>832</v>
      </c>
      <c r="AN15" s="133" t="s">
        <v>832</v>
      </c>
    </row>
    <row r="16" spans="1:40" x14ac:dyDescent="0.25">
      <c r="A16" s="1" t="str">
        <f>'Project Summary'!A15</f>
        <v>272,273,274</v>
      </c>
      <c r="B16" s="54" t="s">
        <v>116</v>
      </c>
      <c r="C16" s="1">
        <f>'Project Summary'!C15</f>
        <v>72</v>
      </c>
      <c r="D16" s="35">
        <v>9.4031250000000011</v>
      </c>
      <c r="E16" s="74">
        <v>0</v>
      </c>
      <c r="F16" s="75">
        <v>10</v>
      </c>
      <c r="G16" s="75">
        <v>0</v>
      </c>
      <c r="H16" s="76">
        <v>0</v>
      </c>
      <c r="I16" s="77">
        <v>0</v>
      </c>
      <c r="J16" s="78">
        <v>1</v>
      </c>
      <c r="K16" s="78">
        <v>0</v>
      </c>
      <c r="L16" s="79">
        <v>5</v>
      </c>
      <c r="M16" s="74">
        <v>5</v>
      </c>
      <c r="N16" s="75">
        <v>0</v>
      </c>
      <c r="O16" s="75">
        <v>0</v>
      </c>
      <c r="P16" s="76">
        <v>0</v>
      </c>
      <c r="Q16" s="77">
        <v>0</v>
      </c>
      <c r="R16" s="78">
        <v>0</v>
      </c>
      <c r="S16" s="78">
        <v>0</v>
      </c>
      <c r="T16" s="79">
        <v>16</v>
      </c>
      <c r="U16" s="74">
        <v>17</v>
      </c>
      <c r="V16" s="87">
        <v>10.486666666666668</v>
      </c>
      <c r="W16" s="75">
        <v>31</v>
      </c>
      <c r="X16" s="87">
        <v>8.837037037037037</v>
      </c>
      <c r="Y16" s="75">
        <v>0</v>
      </c>
      <c r="Z16" s="87" t="s">
        <v>832</v>
      </c>
      <c r="AA16" s="75">
        <v>0</v>
      </c>
      <c r="AB16" s="87" t="s">
        <v>832</v>
      </c>
      <c r="AC16" s="130" t="s">
        <v>839</v>
      </c>
      <c r="AD16" s="131" t="s">
        <v>832</v>
      </c>
      <c r="AE16" s="132" t="s">
        <v>832</v>
      </c>
      <c r="AF16" s="91">
        <v>2</v>
      </c>
      <c r="AG16" s="91">
        <v>13.6</v>
      </c>
      <c r="AH16" s="96" t="s">
        <v>832</v>
      </c>
      <c r="AI16" s="131" t="s">
        <v>843</v>
      </c>
      <c r="AJ16" s="131" t="s">
        <v>832</v>
      </c>
      <c r="AK16" s="132" t="s">
        <v>832</v>
      </c>
      <c r="AL16" s="134" t="s">
        <v>840</v>
      </c>
      <c r="AM16" s="131" t="s">
        <v>832</v>
      </c>
      <c r="AN16" s="133" t="s">
        <v>832</v>
      </c>
    </row>
    <row r="17" spans="1:37" x14ac:dyDescent="0.25">
      <c r="B17" s="12"/>
    </row>
    <row r="18" spans="1:37" x14ac:dyDescent="0.25">
      <c r="B18" s="13"/>
      <c r="AE18" s="56" t="s">
        <v>98</v>
      </c>
      <c r="AH18" s="73"/>
      <c r="AK18" s="73"/>
    </row>
    <row r="19" spans="1:37" x14ac:dyDescent="0.25">
      <c r="A19" s="1" t="s">
        <v>14</v>
      </c>
      <c r="B19" s="12" t="s">
        <v>15</v>
      </c>
      <c r="AE19" s="56" t="s">
        <v>97</v>
      </c>
      <c r="AH19" s="73"/>
      <c r="AK19" s="73"/>
    </row>
    <row r="20" spans="1:37" x14ac:dyDescent="0.25">
      <c r="A20" s="1" t="s">
        <v>16</v>
      </c>
      <c r="B20" s="12" t="s">
        <v>17</v>
      </c>
      <c r="AE20" s="56" t="s">
        <v>99</v>
      </c>
      <c r="AH20" s="73"/>
      <c r="AK20" s="73"/>
    </row>
    <row r="21" spans="1:37" x14ac:dyDescent="0.25">
      <c r="A21" s="1" t="s">
        <v>18</v>
      </c>
      <c r="B21" s="1" t="s">
        <v>19</v>
      </c>
    </row>
  </sheetData>
  <mergeCells count="10">
    <mergeCell ref="AC7:AN7"/>
    <mergeCell ref="Y8:Z8"/>
    <mergeCell ref="AA8:AB8"/>
    <mergeCell ref="U8:V8"/>
    <mergeCell ref="W8:X8"/>
    <mergeCell ref="E7:H7"/>
    <mergeCell ref="I7:L7"/>
    <mergeCell ref="M7:P7"/>
    <mergeCell ref="Q7:T7"/>
    <mergeCell ref="U7:AB7"/>
  </mergeCells>
  <conditionalFormatting sqref="E10:H16">
    <cfRule type="colorScale" priority="12">
      <colorScale>
        <cfvo type="min"/>
        <cfvo type="percentile" val="50"/>
        <cfvo type="max"/>
        <color rgb="FF63BE7B"/>
        <color rgb="FFFCFCFF"/>
        <color rgb="FFF8696B"/>
      </colorScale>
    </cfRule>
  </conditionalFormatting>
  <conditionalFormatting sqref="I10:L16">
    <cfRule type="colorScale" priority="13">
      <colorScale>
        <cfvo type="min"/>
        <cfvo type="percentile" val="50"/>
        <cfvo type="max"/>
        <color rgb="FF63BE7B"/>
        <color rgb="FFFCFCFF"/>
        <color rgb="FFF8696B"/>
      </colorScale>
    </cfRule>
  </conditionalFormatting>
  <conditionalFormatting sqref="M10:P16">
    <cfRule type="colorScale" priority="14">
      <colorScale>
        <cfvo type="min"/>
        <cfvo type="percentile" val="50"/>
        <cfvo type="max"/>
        <color rgb="FF63BE7B"/>
        <color rgb="FFFCFCFF"/>
        <color rgb="FFF8696B"/>
      </colorScale>
    </cfRule>
  </conditionalFormatting>
  <conditionalFormatting sqref="Q10:T16">
    <cfRule type="colorScale" priority="15">
      <colorScale>
        <cfvo type="min"/>
        <cfvo type="percentile" val="50"/>
        <cfvo type="max"/>
        <color rgb="FF63BE7B"/>
        <color rgb="FFFCFCFF"/>
        <color rgb="FFF8696B"/>
      </colorScale>
    </cfRule>
  </conditionalFormatting>
  <conditionalFormatting sqref="U10:U16 W10:W16 Y10:Y16 AA10:AA16">
    <cfRule type="colorScale" priority="16">
      <colorScale>
        <cfvo type="min"/>
        <cfvo type="percentile" val="50"/>
        <cfvo type="max"/>
        <color rgb="FF63BE7B"/>
        <color rgb="FFFCFCFF"/>
        <color rgb="FFF8696B"/>
      </colorScale>
    </cfRule>
  </conditionalFormatting>
  <conditionalFormatting sqref="AC10:AC16 AF10:AF16 AI10:AI16 AL10:AL16">
    <cfRule type="colorScale" priority="24">
      <colorScale>
        <cfvo type="min"/>
        <cfvo type="percentile" val="50"/>
        <cfvo type="max"/>
        <color rgb="FF63BE7B"/>
        <color rgb="FFFCFCFF"/>
        <color rgb="FFF8696B"/>
      </colorScale>
    </cfRule>
  </conditionalFormatting>
  <conditionalFormatting sqref="AE10:AE16 AH10:AH16 AK10:AK16 AN10:AN16">
    <cfRule type="colorScale" priority="28">
      <colorScale>
        <cfvo type="min"/>
        <cfvo type="percentile" val="50"/>
        <cfvo type="max"/>
        <color rgb="FF63BE7B"/>
        <color rgb="FFFCFCFF"/>
        <color rgb="FFF8696B"/>
      </colorScale>
    </cfRule>
  </conditionalFormatting>
  <hyperlinks>
    <hyperlink ref="B19" r:id="rId1" tooltip="http://qualitycounts.net" xr:uid="{82B375CD-2CE3-4DD2-A1D3-9706B555CFA8}"/>
    <hyperlink ref="B20" r:id="rId2" tooltip="mailto:info@QualityCounts.net" xr:uid="{C1A5FBC1-14D1-4607-BE0C-575249650B8D}"/>
    <hyperlink ref="B10" location="'Location Details'!A4" tooltip="#'Location Details'!A621" display="Farragut Dr  -  Elenda St" xr:uid="{24F93346-1EE1-4EAE-BF2D-758841AFD2F4}"/>
    <hyperlink ref="B11" location="'Location Details'!A250" tooltip="#'Location Details'!A865" display="Franklin Ave  -  Elenda St" xr:uid="{A0CEF5A6-76CC-4672-BA5E-D8B30B75DAFD}"/>
    <hyperlink ref="B12" location="'Location Details'!A403" tooltip="#'Location Details'!A1016" display="Braddock Dr  -  Elenda St" xr:uid="{0B5C171B-90FB-4A64-9579-9BBB61452F44}"/>
    <hyperlink ref="B13" location="'Location Details'!A650" tooltip="#'Location Details'!A1261" display="Lindblade St  -  Elenda St " xr:uid="{1607A7AB-64F4-4CC5-93B5-F4D36BA711E8}"/>
    <hyperlink ref="B14" location="'Location Details'!A759" tooltip="#'Location Details'!A1368" display="Farragut Dr  -  Harter Ave/St Nicholas Ave" xr:uid="{F9798879-61DF-4846-8E94-DB7FD436E61F}"/>
    <hyperlink ref="B15" location="'Location Details'!A853" tooltip="#'Location Details'!A1460" display="Garfield Ave  -  Elenda St" xr:uid="{E7DF2623-D3B6-4942-8B72-97143D46BE9C}"/>
    <hyperlink ref="B16" location="'Location Details'!A935" tooltip="#'Location Details'!A1540" display="Ocean Dr  -  Westwood Blvd" xr:uid="{A56146B7-2592-4AF2-B7DB-B8B2578CB03C}"/>
  </hyperlinks>
  <pageMargins left="0.7" right="0.7" top="0.75" bottom="0.75" header="0.3" footer="0.3"/>
  <pageSetup orientation="portrait" horizontalDpi="4294967293"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F5435-BA7E-4FC8-8562-D289715DD225}">
  <dimension ref="A1:P3070"/>
  <sheetViews>
    <sheetView showGridLines="0" zoomScale="85" zoomScaleNormal="85" workbookViewId="0"/>
  </sheetViews>
  <sheetFormatPr defaultColWidth="10.85546875" defaultRowHeight="15" x14ac:dyDescent="0.25"/>
  <cols>
    <col min="1" max="1" width="18" customWidth="1"/>
    <col min="2" max="2" width="11.7109375" customWidth="1"/>
    <col min="3" max="6" width="11.5703125" customWidth="1"/>
    <col min="10" max="10" width="16.5703125" customWidth="1"/>
  </cols>
  <sheetData>
    <row r="1" spans="1:16" ht="18.75" x14ac:dyDescent="0.3">
      <c r="A1" s="136" t="s">
        <v>117</v>
      </c>
      <c r="P1" s="137"/>
    </row>
    <row r="2" spans="1:16" x14ac:dyDescent="0.25">
      <c r="P2" s="137"/>
    </row>
    <row r="4" spans="1:16" x14ac:dyDescent="0.25">
      <c r="A4" t="s">
        <v>118</v>
      </c>
      <c r="B4" t="s">
        <v>103</v>
      </c>
    </row>
    <row r="5" spans="1:16" x14ac:dyDescent="0.25">
      <c r="A5" t="s">
        <v>119</v>
      </c>
      <c r="B5">
        <v>190</v>
      </c>
    </row>
    <row r="6" spans="1:16" x14ac:dyDescent="0.25">
      <c r="A6" t="s">
        <v>120</v>
      </c>
      <c r="B6">
        <v>72</v>
      </c>
    </row>
    <row r="8" spans="1:16" x14ac:dyDescent="0.25">
      <c r="A8" t="s">
        <v>121</v>
      </c>
      <c r="B8" t="s">
        <v>122</v>
      </c>
      <c r="C8" t="s">
        <v>123</v>
      </c>
      <c r="D8" t="s">
        <v>124</v>
      </c>
    </row>
    <row r="9" spans="1:16" x14ac:dyDescent="0.25">
      <c r="A9" t="s">
        <v>125</v>
      </c>
      <c r="B9" t="s">
        <v>126</v>
      </c>
      <c r="C9" t="s">
        <v>126</v>
      </c>
      <c r="D9" s="138">
        <v>46000</v>
      </c>
    </row>
    <row r="10" spans="1:16" x14ac:dyDescent="0.25">
      <c r="A10" t="s">
        <v>127</v>
      </c>
      <c r="B10" t="s">
        <v>126</v>
      </c>
      <c r="C10" t="s">
        <v>126</v>
      </c>
      <c r="D10" s="138">
        <v>46001</v>
      </c>
    </row>
    <row r="11" spans="1:16" x14ac:dyDescent="0.25">
      <c r="A11" t="s">
        <v>128</v>
      </c>
      <c r="B11" t="s">
        <v>126</v>
      </c>
      <c r="C11" t="s">
        <v>126</v>
      </c>
      <c r="D11" s="138">
        <v>46002</v>
      </c>
    </row>
    <row r="14" spans="1:16" x14ac:dyDescent="0.25">
      <c r="A14" t="s">
        <v>129</v>
      </c>
      <c r="B14" s="1" t="s">
        <v>130</v>
      </c>
      <c r="C14" s="1" t="s">
        <v>131</v>
      </c>
      <c r="D14" s="1" t="s">
        <v>132</v>
      </c>
      <c r="E14" s="1" t="s">
        <v>133</v>
      </c>
      <c r="F14" s="1" t="s">
        <v>134</v>
      </c>
    </row>
    <row r="15" spans="1:16" x14ac:dyDescent="0.25">
      <c r="A15" t="s">
        <v>10</v>
      </c>
      <c r="B15" s="1">
        <v>0</v>
      </c>
      <c r="C15" s="1">
        <v>2</v>
      </c>
      <c r="D15" s="1">
        <v>0</v>
      </c>
      <c r="E15" s="1">
        <v>2</v>
      </c>
      <c r="F15" s="86" t="s">
        <v>89</v>
      </c>
    </row>
    <row r="16" spans="1:16" x14ac:dyDescent="0.25">
      <c r="A16" t="s">
        <v>135</v>
      </c>
      <c r="B16" s="1">
        <v>0</v>
      </c>
      <c r="C16" s="1">
        <v>11</v>
      </c>
      <c r="D16" s="1">
        <v>0</v>
      </c>
      <c r="E16" s="1">
        <v>11</v>
      </c>
      <c r="F16" s="86" t="s">
        <v>89</v>
      </c>
    </row>
    <row r="17" spans="1:6" x14ac:dyDescent="0.25">
      <c r="A17" t="s">
        <v>136</v>
      </c>
      <c r="B17" s="1">
        <v>0</v>
      </c>
      <c r="C17" s="1">
        <v>165</v>
      </c>
      <c r="D17" s="1">
        <v>12</v>
      </c>
      <c r="E17" s="1">
        <v>177</v>
      </c>
      <c r="F17" s="86" t="s">
        <v>89</v>
      </c>
    </row>
    <row r="18" spans="1:6" x14ac:dyDescent="0.25">
      <c r="B18" s="1"/>
      <c r="C18" s="1"/>
      <c r="D18" s="1"/>
      <c r="E18" s="1"/>
      <c r="F18" s="86"/>
    </row>
    <row r="19" spans="1:6" x14ac:dyDescent="0.25">
      <c r="A19" t="s">
        <v>88</v>
      </c>
      <c r="B19" s="139" t="s">
        <v>89</v>
      </c>
      <c r="C19" s="1"/>
      <c r="D19" s="1"/>
      <c r="E19" s="1"/>
      <c r="F19" s="86"/>
    </row>
    <row r="20" spans="1:6" x14ac:dyDescent="0.25">
      <c r="A20" t="s">
        <v>90</v>
      </c>
      <c r="B20" s="139" t="s">
        <v>89</v>
      </c>
    </row>
    <row r="22" spans="1:6" x14ac:dyDescent="0.25">
      <c r="A22" t="s">
        <v>137</v>
      </c>
      <c r="C22" s="140" t="s">
        <v>831</v>
      </c>
    </row>
    <row r="23" spans="1:6" x14ac:dyDescent="0.25">
      <c r="A23" t="s">
        <v>23</v>
      </c>
      <c r="B23" t="s">
        <v>138</v>
      </c>
      <c r="C23">
        <v>35</v>
      </c>
    </row>
    <row r="24" spans="1:6" x14ac:dyDescent="0.25">
      <c r="A24" t="s">
        <v>139</v>
      </c>
      <c r="B24" t="s">
        <v>39</v>
      </c>
      <c r="C24">
        <v>31</v>
      </c>
    </row>
    <row r="25" spans="1:6" x14ac:dyDescent="0.25">
      <c r="A25" t="s">
        <v>138</v>
      </c>
      <c r="B25" t="s">
        <v>23</v>
      </c>
      <c r="C25">
        <v>24</v>
      </c>
    </row>
    <row r="26" spans="1:6" x14ac:dyDescent="0.25">
      <c r="A26" t="s">
        <v>24</v>
      </c>
      <c r="B26" t="s">
        <v>139</v>
      </c>
      <c r="C26">
        <v>23</v>
      </c>
    </row>
    <row r="27" spans="1:6" x14ac:dyDescent="0.25">
      <c r="A27" t="s">
        <v>140</v>
      </c>
      <c r="B27" t="s">
        <v>24</v>
      </c>
      <c r="C27">
        <v>15</v>
      </c>
    </row>
    <row r="28" spans="1:6" x14ac:dyDescent="0.25">
      <c r="A28" t="s">
        <v>39</v>
      </c>
      <c r="B28" t="s">
        <v>140</v>
      </c>
      <c r="C28">
        <v>11</v>
      </c>
    </row>
    <row r="29" spans="1:6" x14ac:dyDescent="0.25">
      <c r="A29" t="s">
        <v>39</v>
      </c>
      <c r="B29" t="s">
        <v>139</v>
      </c>
      <c r="C29">
        <v>9</v>
      </c>
    </row>
    <row r="30" spans="1:6" x14ac:dyDescent="0.25">
      <c r="A30" t="s">
        <v>26</v>
      </c>
      <c r="B30" t="s">
        <v>138</v>
      </c>
      <c r="C30">
        <v>9</v>
      </c>
    </row>
    <row r="31" spans="1:6" x14ac:dyDescent="0.25">
      <c r="A31" t="s">
        <v>140</v>
      </c>
      <c r="B31" t="s">
        <v>23</v>
      </c>
      <c r="C31">
        <v>5</v>
      </c>
    </row>
    <row r="32" spans="1:6" x14ac:dyDescent="0.25">
      <c r="A32" t="s">
        <v>24</v>
      </c>
      <c r="B32" t="s">
        <v>141</v>
      </c>
      <c r="C32">
        <v>5</v>
      </c>
    </row>
    <row r="33" spans="1:10" x14ac:dyDescent="0.25">
      <c r="A33" t="s">
        <v>139</v>
      </c>
      <c r="B33" t="s">
        <v>26</v>
      </c>
      <c r="C33">
        <v>4</v>
      </c>
    </row>
    <row r="34" spans="1:10" x14ac:dyDescent="0.25">
      <c r="A34" t="s">
        <v>139</v>
      </c>
      <c r="B34" t="s">
        <v>24</v>
      </c>
      <c r="C34">
        <v>3</v>
      </c>
    </row>
    <row r="35" spans="1:10" x14ac:dyDescent="0.25">
      <c r="A35" t="s">
        <v>140</v>
      </c>
      <c r="B35" t="s">
        <v>39</v>
      </c>
      <c r="C35">
        <v>3</v>
      </c>
    </row>
    <row r="36" spans="1:10" x14ac:dyDescent="0.25">
      <c r="A36" t="s">
        <v>141</v>
      </c>
      <c r="B36" t="s">
        <v>24</v>
      </c>
      <c r="C36">
        <v>3</v>
      </c>
    </row>
    <row r="37" spans="1:10" x14ac:dyDescent="0.25">
      <c r="A37" t="s">
        <v>24</v>
      </c>
      <c r="B37" t="s">
        <v>142</v>
      </c>
      <c r="C37">
        <v>2</v>
      </c>
    </row>
    <row r="38" spans="1:10" x14ac:dyDescent="0.25">
      <c r="A38" t="s">
        <v>24</v>
      </c>
      <c r="B38" t="s">
        <v>140</v>
      </c>
      <c r="C38">
        <v>2</v>
      </c>
    </row>
    <row r="39" spans="1:10" x14ac:dyDescent="0.25">
      <c r="A39" t="s">
        <v>143</v>
      </c>
      <c r="B39" t="s">
        <v>23</v>
      </c>
      <c r="C39">
        <v>2</v>
      </c>
    </row>
    <row r="40" spans="1:10" x14ac:dyDescent="0.25">
      <c r="A40" t="s">
        <v>140</v>
      </c>
      <c r="B40" t="s">
        <v>144</v>
      </c>
      <c r="C40">
        <v>1</v>
      </c>
    </row>
    <row r="41" spans="1:10" x14ac:dyDescent="0.25">
      <c r="A41" t="s">
        <v>138</v>
      </c>
      <c r="B41" t="s">
        <v>38</v>
      </c>
      <c r="C41">
        <v>1</v>
      </c>
    </row>
    <row r="42" spans="1:10" x14ac:dyDescent="0.25">
      <c r="A42" t="s">
        <v>25</v>
      </c>
      <c r="B42" t="s">
        <v>138</v>
      </c>
      <c r="C42">
        <v>1</v>
      </c>
    </row>
    <row r="43" spans="1:10" x14ac:dyDescent="0.25">
      <c r="A43" t="s">
        <v>26</v>
      </c>
      <c r="B43" t="s">
        <v>139</v>
      </c>
      <c r="C43">
        <v>1</v>
      </c>
    </row>
    <row r="46" spans="1:10" x14ac:dyDescent="0.25">
      <c r="A46" t="s">
        <v>145</v>
      </c>
    </row>
    <row r="47" spans="1:10" x14ac:dyDescent="0.25">
      <c r="A47" t="s">
        <v>28</v>
      </c>
      <c r="B47" t="s">
        <v>29</v>
      </c>
      <c r="C47" t="s">
        <v>146</v>
      </c>
      <c r="D47" t="s">
        <v>147</v>
      </c>
      <c r="E47" t="s">
        <v>30</v>
      </c>
      <c r="F47" t="s">
        <v>31</v>
      </c>
      <c r="G47" t="s">
        <v>32</v>
      </c>
      <c r="H47" t="s">
        <v>33</v>
      </c>
      <c r="I47" t="s">
        <v>34</v>
      </c>
      <c r="J47" t="s">
        <v>148</v>
      </c>
    </row>
    <row r="48" spans="1:10" x14ac:dyDescent="0.25">
      <c r="A48" t="s">
        <v>39</v>
      </c>
      <c r="B48" t="s">
        <v>149</v>
      </c>
      <c r="C48" t="s">
        <v>150</v>
      </c>
      <c r="D48" t="s">
        <v>151</v>
      </c>
      <c r="E48" s="141" t="s">
        <v>832</v>
      </c>
      <c r="F48" s="141" t="s">
        <v>832</v>
      </c>
      <c r="G48">
        <v>2.9500000000000028</v>
      </c>
      <c r="H48" t="s">
        <v>152</v>
      </c>
      <c r="I48" s="138">
        <v>46000</v>
      </c>
      <c r="J48" t="s">
        <v>153</v>
      </c>
    </row>
    <row r="49" spans="1:10" x14ac:dyDescent="0.25">
      <c r="A49" t="s">
        <v>149</v>
      </c>
      <c r="B49" t="s">
        <v>39</v>
      </c>
      <c r="C49" t="s">
        <v>150</v>
      </c>
      <c r="D49" t="s">
        <v>151</v>
      </c>
      <c r="E49" s="141" t="s">
        <v>832</v>
      </c>
      <c r="F49" s="141" t="s">
        <v>832</v>
      </c>
      <c r="G49">
        <v>2.8199999999999932</v>
      </c>
      <c r="H49" t="s">
        <v>154</v>
      </c>
      <c r="I49" s="138">
        <v>46000</v>
      </c>
      <c r="J49" t="s">
        <v>155</v>
      </c>
    </row>
    <row r="50" spans="1:10" x14ac:dyDescent="0.25">
      <c r="A50" t="s">
        <v>149</v>
      </c>
      <c r="B50" t="s">
        <v>39</v>
      </c>
      <c r="C50" t="s">
        <v>150</v>
      </c>
      <c r="D50" t="s">
        <v>151</v>
      </c>
      <c r="E50" s="141" t="s">
        <v>832</v>
      </c>
      <c r="F50" s="141" t="s">
        <v>832</v>
      </c>
      <c r="G50">
        <v>2.4800000000000182</v>
      </c>
      <c r="H50" t="s">
        <v>156</v>
      </c>
      <c r="I50" s="138">
        <v>46000</v>
      </c>
      <c r="J50" t="s">
        <v>153</v>
      </c>
    </row>
    <row r="51" spans="1:10" x14ac:dyDescent="0.25">
      <c r="A51" t="s">
        <v>149</v>
      </c>
      <c r="B51" t="s">
        <v>39</v>
      </c>
      <c r="C51" t="s">
        <v>150</v>
      </c>
      <c r="D51" t="s">
        <v>151</v>
      </c>
      <c r="E51" s="141" t="s">
        <v>832</v>
      </c>
      <c r="F51" s="141" t="s">
        <v>832</v>
      </c>
      <c r="G51">
        <v>2.7999999999999545</v>
      </c>
      <c r="H51" t="s">
        <v>157</v>
      </c>
      <c r="I51" s="138">
        <v>46000</v>
      </c>
      <c r="J51" t="s">
        <v>153</v>
      </c>
    </row>
    <row r="52" spans="1:10" x14ac:dyDescent="0.25">
      <c r="A52" t="s">
        <v>149</v>
      </c>
      <c r="B52" t="s">
        <v>24</v>
      </c>
      <c r="C52" t="s">
        <v>150</v>
      </c>
      <c r="D52" t="s">
        <v>151</v>
      </c>
      <c r="E52" s="141" t="s">
        <v>832</v>
      </c>
      <c r="F52" s="141" t="s">
        <v>832</v>
      </c>
      <c r="G52">
        <v>2.8400000000000318</v>
      </c>
      <c r="H52" t="s">
        <v>158</v>
      </c>
      <c r="I52" s="138">
        <v>46000</v>
      </c>
      <c r="J52" t="s">
        <v>155</v>
      </c>
    </row>
    <row r="53" spans="1:10" x14ac:dyDescent="0.25">
      <c r="A53" t="s">
        <v>149</v>
      </c>
      <c r="B53" t="s">
        <v>23</v>
      </c>
      <c r="C53" t="s">
        <v>159</v>
      </c>
      <c r="D53" t="s">
        <v>151</v>
      </c>
      <c r="E53" s="141" t="s">
        <v>832</v>
      </c>
      <c r="F53">
        <v>4.3</v>
      </c>
      <c r="G53">
        <v>2.2000000000000455</v>
      </c>
      <c r="H53" t="s">
        <v>160</v>
      </c>
      <c r="I53" s="138">
        <v>46000</v>
      </c>
      <c r="J53" t="s">
        <v>153</v>
      </c>
    </row>
    <row r="54" spans="1:10" x14ac:dyDescent="0.25">
      <c r="A54" t="s">
        <v>24</v>
      </c>
      <c r="B54" t="s">
        <v>149</v>
      </c>
      <c r="C54" t="s">
        <v>150</v>
      </c>
      <c r="D54" t="s">
        <v>151</v>
      </c>
      <c r="E54" s="141" t="s">
        <v>832</v>
      </c>
      <c r="F54" s="141" t="s">
        <v>832</v>
      </c>
      <c r="G54">
        <v>2.6300000000001091</v>
      </c>
      <c r="H54" t="s">
        <v>161</v>
      </c>
      <c r="I54" s="138">
        <v>46000</v>
      </c>
      <c r="J54" t="s">
        <v>155</v>
      </c>
    </row>
    <row r="55" spans="1:10" x14ac:dyDescent="0.25">
      <c r="A55" t="s">
        <v>23</v>
      </c>
      <c r="B55" t="s">
        <v>149</v>
      </c>
      <c r="C55" t="s">
        <v>159</v>
      </c>
      <c r="D55" t="s">
        <v>151</v>
      </c>
      <c r="E55">
        <v>9.6999999999999993</v>
      </c>
      <c r="F55" s="141" t="s">
        <v>832</v>
      </c>
      <c r="G55">
        <v>2.330000000000382</v>
      </c>
      <c r="H55" t="s">
        <v>162</v>
      </c>
      <c r="I55" s="138">
        <v>46000</v>
      </c>
      <c r="J55" t="s">
        <v>155</v>
      </c>
    </row>
    <row r="56" spans="1:10" x14ac:dyDescent="0.25">
      <c r="A56" t="s">
        <v>39</v>
      </c>
      <c r="B56" t="s">
        <v>149</v>
      </c>
      <c r="C56" t="s">
        <v>163</v>
      </c>
      <c r="D56" t="s">
        <v>151</v>
      </c>
      <c r="E56" s="141" t="s">
        <v>832</v>
      </c>
      <c r="F56" s="141" t="s">
        <v>832</v>
      </c>
      <c r="G56">
        <v>2.8200000000001637</v>
      </c>
      <c r="H56" t="s">
        <v>164</v>
      </c>
      <c r="I56" s="138">
        <v>46000</v>
      </c>
      <c r="J56" t="s">
        <v>155</v>
      </c>
    </row>
    <row r="57" spans="1:10" x14ac:dyDescent="0.25">
      <c r="A57" t="s">
        <v>149</v>
      </c>
      <c r="B57" t="s">
        <v>39</v>
      </c>
      <c r="C57" t="s">
        <v>150</v>
      </c>
      <c r="D57" t="s">
        <v>151</v>
      </c>
      <c r="E57" s="141" t="s">
        <v>832</v>
      </c>
      <c r="F57" s="141" t="s">
        <v>832</v>
      </c>
      <c r="G57">
        <v>2.6200000000003456</v>
      </c>
      <c r="H57" t="s">
        <v>165</v>
      </c>
      <c r="I57" s="138">
        <v>46000</v>
      </c>
      <c r="J57" t="s">
        <v>153</v>
      </c>
    </row>
    <row r="58" spans="1:10" x14ac:dyDescent="0.25">
      <c r="A58" t="s">
        <v>149</v>
      </c>
      <c r="B58" t="s">
        <v>24</v>
      </c>
      <c r="C58" t="s">
        <v>163</v>
      </c>
      <c r="D58" t="s">
        <v>151</v>
      </c>
      <c r="E58" s="141" t="s">
        <v>832</v>
      </c>
      <c r="F58" s="141" t="s">
        <v>832</v>
      </c>
      <c r="G58">
        <v>2.7699999999999818</v>
      </c>
      <c r="H58" t="s">
        <v>166</v>
      </c>
      <c r="I58" s="138">
        <v>46000</v>
      </c>
      <c r="J58" t="s">
        <v>153</v>
      </c>
    </row>
    <row r="59" spans="1:10" x14ac:dyDescent="0.25">
      <c r="A59" t="s">
        <v>23</v>
      </c>
      <c r="B59" t="s">
        <v>149</v>
      </c>
      <c r="C59" t="s">
        <v>159</v>
      </c>
      <c r="D59" t="s">
        <v>151</v>
      </c>
      <c r="E59">
        <v>11.2</v>
      </c>
      <c r="F59" s="141" t="s">
        <v>832</v>
      </c>
      <c r="G59">
        <v>2.3400000000001455</v>
      </c>
      <c r="H59" t="s">
        <v>167</v>
      </c>
      <c r="I59" s="138">
        <v>46000</v>
      </c>
      <c r="J59" t="s">
        <v>155</v>
      </c>
    </row>
    <row r="60" spans="1:10" x14ac:dyDescent="0.25">
      <c r="A60" t="s">
        <v>149</v>
      </c>
      <c r="B60" t="s">
        <v>144</v>
      </c>
      <c r="C60" t="s">
        <v>163</v>
      </c>
      <c r="D60" t="s">
        <v>151</v>
      </c>
      <c r="E60" s="141" t="s">
        <v>832</v>
      </c>
      <c r="F60" s="141" t="s">
        <v>832</v>
      </c>
      <c r="G60">
        <v>2.9299999999998363</v>
      </c>
      <c r="H60" t="s">
        <v>168</v>
      </c>
      <c r="I60" s="138">
        <v>46000</v>
      </c>
      <c r="J60" t="s">
        <v>153</v>
      </c>
    </row>
    <row r="61" spans="1:10" x14ac:dyDescent="0.25">
      <c r="A61" t="s">
        <v>149</v>
      </c>
      <c r="B61" t="s">
        <v>24</v>
      </c>
      <c r="C61" t="s">
        <v>163</v>
      </c>
      <c r="D61" t="s">
        <v>151</v>
      </c>
      <c r="E61" s="141" t="s">
        <v>832</v>
      </c>
      <c r="F61" s="141" t="s">
        <v>832</v>
      </c>
      <c r="G61">
        <v>2.6900000000000546</v>
      </c>
      <c r="H61" t="s">
        <v>169</v>
      </c>
      <c r="I61" s="138">
        <v>46000</v>
      </c>
      <c r="J61" t="s">
        <v>153</v>
      </c>
    </row>
    <row r="62" spans="1:10" x14ac:dyDescent="0.25">
      <c r="A62" t="s">
        <v>23</v>
      </c>
      <c r="B62" t="s">
        <v>149</v>
      </c>
      <c r="C62" t="s">
        <v>159</v>
      </c>
      <c r="D62" t="s">
        <v>151</v>
      </c>
      <c r="E62">
        <v>4</v>
      </c>
      <c r="F62" s="141" t="s">
        <v>832</v>
      </c>
      <c r="G62">
        <v>2.8900000000003274</v>
      </c>
      <c r="H62" t="s">
        <v>170</v>
      </c>
      <c r="I62" s="138">
        <v>46000</v>
      </c>
      <c r="J62" t="s">
        <v>153</v>
      </c>
    </row>
    <row r="63" spans="1:10" x14ac:dyDescent="0.25">
      <c r="A63" t="s">
        <v>149</v>
      </c>
      <c r="B63" t="s">
        <v>23</v>
      </c>
      <c r="C63" t="s">
        <v>159</v>
      </c>
      <c r="D63" t="s">
        <v>151</v>
      </c>
      <c r="E63" s="141" t="s">
        <v>832</v>
      </c>
      <c r="F63">
        <v>8.1999999999999993</v>
      </c>
      <c r="G63">
        <v>2.9200000000000728</v>
      </c>
      <c r="H63" t="s">
        <v>171</v>
      </c>
      <c r="I63" s="138">
        <v>46000</v>
      </c>
      <c r="J63" t="s">
        <v>155</v>
      </c>
    </row>
    <row r="64" spans="1:10" x14ac:dyDescent="0.25">
      <c r="A64" t="s">
        <v>149</v>
      </c>
      <c r="B64" t="s">
        <v>23</v>
      </c>
      <c r="C64" t="s">
        <v>163</v>
      </c>
      <c r="D64" t="s">
        <v>151</v>
      </c>
      <c r="E64" s="141" t="s">
        <v>832</v>
      </c>
      <c r="F64">
        <v>8.6</v>
      </c>
      <c r="G64">
        <v>2.9499999999999993</v>
      </c>
      <c r="H64" t="s">
        <v>172</v>
      </c>
      <c r="I64" s="138">
        <v>46000</v>
      </c>
      <c r="J64" t="s">
        <v>153</v>
      </c>
    </row>
    <row r="65" spans="1:10" x14ac:dyDescent="0.25">
      <c r="A65" t="s">
        <v>149</v>
      </c>
      <c r="B65" t="s">
        <v>23</v>
      </c>
      <c r="C65" t="s">
        <v>163</v>
      </c>
      <c r="D65" t="s">
        <v>151</v>
      </c>
      <c r="E65" s="141" t="s">
        <v>832</v>
      </c>
      <c r="F65">
        <v>3.1</v>
      </c>
      <c r="G65">
        <v>2.4299999999999997</v>
      </c>
      <c r="H65" t="s">
        <v>173</v>
      </c>
      <c r="I65" s="138">
        <v>46000</v>
      </c>
      <c r="J65" t="s">
        <v>153</v>
      </c>
    </row>
    <row r="66" spans="1:10" x14ac:dyDescent="0.25">
      <c r="A66" t="s">
        <v>149</v>
      </c>
      <c r="B66" t="s">
        <v>23</v>
      </c>
      <c r="C66" t="s">
        <v>159</v>
      </c>
      <c r="D66" t="s">
        <v>151</v>
      </c>
      <c r="E66" s="141" t="s">
        <v>832</v>
      </c>
      <c r="F66">
        <v>3.5</v>
      </c>
      <c r="G66">
        <v>2.6899999999999977</v>
      </c>
      <c r="H66" t="s">
        <v>174</v>
      </c>
      <c r="I66" s="138">
        <v>46000</v>
      </c>
      <c r="J66" t="s">
        <v>153</v>
      </c>
    </row>
    <row r="67" spans="1:10" x14ac:dyDescent="0.25">
      <c r="A67" t="s">
        <v>149</v>
      </c>
      <c r="B67" t="s">
        <v>24</v>
      </c>
      <c r="C67" t="s">
        <v>163</v>
      </c>
      <c r="D67" t="s">
        <v>151</v>
      </c>
      <c r="E67" s="141" t="s">
        <v>832</v>
      </c>
      <c r="F67" s="141" t="s">
        <v>832</v>
      </c>
      <c r="G67">
        <v>2.6299999999999955</v>
      </c>
      <c r="H67" t="s">
        <v>175</v>
      </c>
      <c r="I67" s="138">
        <v>46000</v>
      </c>
      <c r="J67" t="s">
        <v>153</v>
      </c>
    </row>
    <row r="68" spans="1:10" x14ac:dyDescent="0.25">
      <c r="A68" t="s">
        <v>149</v>
      </c>
      <c r="B68" t="s">
        <v>23</v>
      </c>
      <c r="C68" t="s">
        <v>159</v>
      </c>
      <c r="D68" t="s">
        <v>151</v>
      </c>
      <c r="E68" s="141" t="s">
        <v>832</v>
      </c>
      <c r="F68">
        <v>6.8</v>
      </c>
      <c r="G68">
        <v>2.2099999999999795</v>
      </c>
      <c r="H68" t="s">
        <v>176</v>
      </c>
      <c r="I68" s="138">
        <v>46000</v>
      </c>
      <c r="J68" t="s">
        <v>153</v>
      </c>
    </row>
    <row r="69" spans="1:10" x14ac:dyDescent="0.25">
      <c r="A69" t="s">
        <v>23</v>
      </c>
      <c r="B69" t="s">
        <v>149</v>
      </c>
      <c r="C69" t="s">
        <v>159</v>
      </c>
      <c r="D69" t="s">
        <v>151</v>
      </c>
      <c r="E69">
        <v>7.9</v>
      </c>
      <c r="F69" s="141" t="s">
        <v>832</v>
      </c>
      <c r="G69">
        <v>2.4199999999999591</v>
      </c>
      <c r="H69" t="s">
        <v>177</v>
      </c>
      <c r="I69" s="138">
        <v>46000</v>
      </c>
      <c r="J69" t="s">
        <v>155</v>
      </c>
    </row>
    <row r="70" spans="1:10" x14ac:dyDescent="0.25">
      <c r="A70" t="s">
        <v>23</v>
      </c>
      <c r="B70" t="s">
        <v>149</v>
      </c>
      <c r="C70" t="s">
        <v>159</v>
      </c>
      <c r="D70" t="s">
        <v>151</v>
      </c>
      <c r="E70">
        <v>6.8</v>
      </c>
      <c r="F70" s="141" t="s">
        <v>832</v>
      </c>
      <c r="G70">
        <v>2.4199999999999591</v>
      </c>
      <c r="H70" t="s">
        <v>178</v>
      </c>
      <c r="I70" s="138">
        <v>46000</v>
      </c>
      <c r="J70" t="s">
        <v>153</v>
      </c>
    </row>
    <row r="71" spans="1:10" x14ac:dyDescent="0.25">
      <c r="A71" t="s">
        <v>149</v>
      </c>
      <c r="B71" t="s">
        <v>24</v>
      </c>
      <c r="C71" t="s">
        <v>163</v>
      </c>
      <c r="D71" t="s">
        <v>151</v>
      </c>
      <c r="E71" s="141" t="s">
        <v>832</v>
      </c>
      <c r="F71" s="141" t="s">
        <v>832</v>
      </c>
      <c r="G71">
        <v>2.8999999999999773</v>
      </c>
      <c r="H71" t="s">
        <v>179</v>
      </c>
      <c r="I71" s="138">
        <v>46000</v>
      </c>
      <c r="J71" t="s">
        <v>153</v>
      </c>
    </row>
    <row r="72" spans="1:10" x14ac:dyDescent="0.25">
      <c r="A72" t="s">
        <v>39</v>
      </c>
      <c r="B72" t="s">
        <v>149</v>
      </c>
      <c r="C72" t="s">
        <v>163</v>
      </c>
      <c r="D72" t="s">
        <v>151</v>
      </c>
      <c r="E72" s="141" t="s">
        <v>832</v>
      </c>
      <c r="F72" s="141" t="s">
        <v>832</v>
      </c>
      <c r="G72">
        <v>2.7000000000000455</v>
      </c>
      <c r="H72" t="s">
        <v>180</v>
      </c>
      <c r="I72" s="138">
        <v>46000</v>
      </c>
      <c r="J72" t="s">
        <v>155</v>
      </c>
    </row>
    <row r="73" spans="1:10" x14ac:dyDescent="0.25">
      <c r="A73" t="s">
        <v>23</v>
      </c>
      <c r="B73" t="s">
        <v>149</v>
      </c>
      <c r="C73" t="s">
        <v>159</v>
      </c>
      <c r="D73" t="s">
        <v>151</v>
      </c>
      <c r="E73">
        <v>5.6</v>
      </c>
      <c r="F73" s="141" t="s">
        <v>832</v>
      </c>
      <c r="G73">
        <v>2.5500000000000682</v>
      </c>
      <c r="H73" t="s">
        <v>181</v>
      </c>
      <c r="I73" s="138">
        <v>46000</v>
      </c>
      <c r="J73" t="s">
        <v>155</v>
      </c>
    </row>
    <row r="74" spans="1:10" x14ac:dyDescent="0.25">
      <c r="A74" t="s">
        <v>149</v>
      </c>
      <c r="B74" t="s">
        <v>39</v>
      </c>
      <c r="C74" t="s">
        <v>150</v>
      </c>
      <c r="D74" t="s">
        <v>151</v>
      </c>
      <c r="E74" s="141" t="s">
        <v>832</v>
      </c>
      <c r="F74" s="141" t="s">
        <v>832</v>
      </c>
      <c r="G74">
        <v>2.8999999999999773</v>
      </c>
      <c r="H74" t="s">
        <v>182</v>
      </c>
      <c r="I74" s="138">
        <v>46000</v>
      </c>
      <c r="J74" t="s">
        <v>153</v>
      </c>
    </row>
    <row r="75" spans="1:10" x14ac:dyDescent="0.25">
      <c r="A75" t="s">
        <v>149</v>
      </c>
      <c r="B75" t="s">
        <v>23</v>
      </c>
      <c r="C75" t="s">
        <v>159</v>
      </c>
      <c r="D75" t="s">
        <v>151</v>
      </c>
      <c r="E75" s="141" t="s">
        <v>832</v>
      </c>
      <c r="F75">
        <v>4.5999999999999996</v>
      </c>
      <c r="G75">
        <v>2.0799999999999272</v>
      </c>
      <c r="H75" t="s">
        <v>183</v>
      </c>
      <c r="I75" s="138">
        <v>46000</v>
      </c>
      <c r="J75" t="s">
        <v>155</v>
      </c>
    </row>
    <row r="76" spans="1:10" x14ac:dyDescent="0.25">
      <c r="A76" t="s">
        <v>149</v>
      </c>
      <c r="B76" t="s">
        <v>24</v>
      </c>
      <c r="C76" t="s">
        <v>163</v>
      </c>
      <c r="D76" t="s">
        <v>151</v>
      </c>
      <c r="E76" s="141" t="s">
        <v>832</v>
      </c>
      <c r="F76" s="141" t="s">
        <v>832</v>
      </c>
      <c r="G76">
        <v>2.7899999999999636</v>
      </c>
      <c r="H76" t="s">
        <v>184</v>
      </c>
      <c r="I76" s="138">
        <v>46000</v>
      </c>
      <c r="J76" t="s">
        <v>153</v>
      </c>
    </row>
    <row r="77" spans="1:10" x14ac:dyDescent="0.25">
      <c r="A77" t="s">
        <v>149</v>
      </c>
      <c r="B77" t="s">
        <v>39</v>
      </c>
      <c r="C77" t="s">
        <v>150</v>
      </c>
      <c r="D77" t="s">
        <v>151</v>
      </c>
      <c r="E77" s="141" t="s">
        <v>832</v>
      </c>
      <c r="F77" s="141" t="s">
        <v>832</v>
      </c>
      <c r="G77">
        <v>2.3899999999999864</v>
      </c>
      <c r="H77" t="s">
        <v>185</v>
      </c>
      <c r="I77" s="138">
        <v>46000</v>
      </c>
      <c r="J77" t="s">
        <v>155</v>
      </c>
    </row>
    <row r="78" spans="1:10" x14ac:dyDescent="0.25">
      <c r="A78" t="s">
        <v>23</v>
      </c>
      <c r="B78" t="s">
        <v>149</v>
      </c>
      <c r="C78" t="s">
        <v>159</v>
      </c>
      <c r="D78" t="s">
        <v>151</v>
      </c>
      <c r="E78">
        <v>11.7</v>
      </c>
      <c r="F78" s="141" t="s">
        <v>832</v>
      </c>
      <c r="G78">
        <v>2.9400000000000546</v>
      </c>
      <c r="H78" t="s">
        <v>186</v>
      </c>
      <c r="I78" s="138">
        <v>46000</v>
      </c>
      <c r="J78" t="s">
        <v>155</v>
      </c>
    </row>
    <row r="79" spans="1:10" x14ac:dyDescent="0.25">
      <c r="A79" t="s">
        <v>23</v>
      </c>
      <c r="B79" t="s">
        <v>149</v>
      </c>
      <c r="C79" t="s">
        <v>159</v>
      </c>
      <c r="D79" t="s">
        <v>151</v>
      </c>
      <c r="E79">
        <v>9.6999999999999993</v>
      </c>
      <c r="F79" s="141" t="s">
        <v>832</v>
      </c>
      <c r="G79">
        <v>2.1000000000001364</v>
      </c>
      <c r="H79" t="s">
        <v>187</v>
      </c>
      <c r="I79" s="138">
        <v>46000</v>
      </c>
      <c r="J79" t="s">
        <v>153</v>
      </c>
    </row>
    <row r="80" spans="1:10" x14ac:dyDescent="0.25">
      <c r="A80" t="s">
        <v>149</v>
      </c>
      <c r="B80" t="s">
        <v>39</v>
      </c>
      <c r="C80" t="s">
        <v>150</v>
      </c>
      <c r="D80" t="s">
        <v>151</v>
      </c>
      <c r="E80" s="141" t="s">
        <v>832</v>
      </c>
      <c r="F80" s="141" t="s">
        <v>832</v>
      </c>
      <c r="G80">
        <v>2.6800000000000637</v>
      </c>
      <c r="H80" t="s">
        <v>188</v>
      </c>
      <c r="I80" s="138">
        <v>46000</v>
      </c>
      <c r="J80" t="s">
        <v>155</v>
      </c>
    </row>
    <row r="81" spans="1:10" x14ac:dyDescent="0.25">
      <c r="A81" t="s">
        <v>149</v>
      </c>
      <c r="B81" t="s">
        <v>23</v>
      </c>
      <c r="C81" t="s">
        <v>159</v>
      </c>
      <c r="D81" t="s">
        <v>151</v>
      </c>
      <c r="E81" s="141" t="s">
        <v>832</v>
      </c>
      <c r="F81">
        <v>1.3</v>
      </c>
      <c r="G81">
        <v>2.4000000000000909</v>
      </c>
      <c r="H81" t="s">
        <v>189</v>
      </c>
      <c r="I81" s="138">
        <v>46000</v>
      </c>
      <c r="J81" t="s">
        <v>153</v>
      </c>
    </row>
    <row r="82" spans="1:10" x14ac:dyDescent="0.25">
      <c r="A82" t="s">
        <v>149</v>
      </c>
      <c r="B82" t="s">
        <v>39</v>
      </c>
      <c r="C82" t="s">
        <v>150</v>
      </c>
      <c r="D82" t="s">
        <v>151</v>
      </c>
      <c r="E82" s="141" t="s">
        <v>832</v>
      </c>
      <c r="F82" s="141" t="s">
        <v>832</v>
      </c>
      <c r="G82">
        <v>2.6599999999998545</v>
      </c>
      <c r="H82" t="s">
        <v>190</v>
      </c>
      <c r="I82" s="138">
        <v>46000</v>
      </c>
      <c r="J82" t="s">
        <v>155</v>
      </c>
    </row>
    <row r="83" spans="1:10" x14ac:dyDescent="0.25">
      <c r="A83" t="s">
        <v>149</v>
      </c>
      <c r="B83" t="s">
        <v>39</v>
      </c>
      <c r="C83" t="s">
        <v>150</v>
      </c>
      <c r="D83" t="s">
        <v>151</v>
      </c>
      <c r="E83" s="141" t="s">
        <v>832</v>
      </c>
      <c r="F83" s="141" t="s">
        <v>832</v>
      </c>
      <c r="G83">
        <v>2.0299999999997453</v>
      </c>
      <c r="H83" t="s">
        <v>191</v>
      </c>
      <c r="I83" s="138">
        <v>46000</v>
      </c>
      <c r="J83" t="s">
        <v>155</v>
      </c>
    </row>
    <row r="84" spans="1:10" x14ac:dyDescent="0.25">
      <c r="A84" t="s">
        <v>149</v>
      </c>
      <c r="B84" t="s">
        <v>39</v>
      </c>
      <c r="C84" t="s">
        <v>150</v>
      </c>
      <c r="D84" t="s">
        <v>151</v>
      </c>
      <c r="E84" s="141" t="s">
        <v>832</v>
      </c>
      <c r="F84" s="141" t="s">
        <v>832</v>
      </c>
      <c r="G84">
        <v>2.7399999999999949</v>
      </c>
      <c r="H84" t="s">
        <v>192</v>
      </c>
      <c r="I84" s="138">
        <v>46000</v>
      </c>
      <c r="J84" t="s">
        <v>155</v>
      </c>
    </row>
    <row r="85" spans="1:10" x14ac:dyDescent="0.25">
      <c r="A85" t="s">
        <v>23</v>
      </c>
      <c r="B85" t="s">
        <v>149</v>
      </c>
      <c r="C85" t="s">
        <v>159</v>
      </c>
      <c r="D85" t="s">
        <v>151</v>
      </c>
      <c r="E85">
        <v>4.2</v>
      </c>
      <c r="F85" s="141" t="s">
        <v>832</v>
      </c>
      <c r="G85">
        <v>2.9500000000002728</v>
      </c>
      <c r="H85" t="s">
        <v>193</v>
      </c>
      <c r="I85" s="138">
        <v>46000</v>
      </c>
      <c r="J85" t="s">
        <v>153</v>
      </c>
    </row>
    <row r="86" spans="1:10" x14ac:dyDescent="0.25">
      <c r="A86" t="s">
        <v>149</v>
      </c>
      <c r="B86" t="s">
        <v>26</v>
      </c>
      <c r="C86" t="s">
        <v>150</v>
      </c>
      <c r="D86" t="s">
        <v>151</v>
      </c>
      <c r="E86" s="141" t="s">
        <v>832</v>
      </c>
      <c r="F86" s="141" t="s">
        <v>832</v>
      </c>
      <c r="G86">
        <v>2.8400000000001455</v>
      </c>
      <c r="H86" t="s">
        <v>194</v>
      </c>
      <c r="I86" s="138">
        <v>46000</v>
      </c>
      <c r="J86" t="s">
        <v>153</v>
      </c>
    </row>
    <row r="87" spans="1:10" x14ac:dyDescent="0.25">
      <c r="A87" t="s">
        <v>23</v>
      </c>
      <c r="B87" t="s">
        <v>149</v>
      </c>
      <c r="C87" t="s">
        <v>159</v>
      </c>
      <c r="D87" t="s">
        <v>195</v>
      </c>
      <c r="E87">
        <v>9.1</v>
      </c>
      <c r="F87" s="141" t="s">
        <v>832</v>
      </c>
      <c r="G87">
        <v>2.5599999999999454</v>
      </c>
      <c r="H87" t="s">
        <v>196</v>
      </c>
      <c r="I87" s="138">
        <v>46000</v>
      </c>
      <c r="J87" t="s">
        <v>155</v>
      </c>
    </row>
    <row r="88" spans="1:10" x14ac:dyDescent="0.25">
      <c r="A88" t="s">
        <v>23</v>
      </c>
      <c r="B88" t="s">
        <v>149</v>
      </c>
      <c r="C88" t="s">
        <v>159</v>
      </c>
      <c r="D88" t="s">
        <v>151</v>
      </c>
      <c r="E88">
        <v>8.1999999999999993</v>
      </c>
      <c r="F88" s="141" t="s">
        <v>832</v>
      </c>
      <c r="G88">
        <v>2.5299999999997453</v>
      </c>
      <c r="H88" t="s">
        <v>197</v>
      </c>
      <c r="I88" s="138">
        <v>46000</v>
      </c>
      <c r="J88" t="s">
        <v>153</v>
      </c>
    </row>
    <row r="89" spans="1:10" x14ac:dyDescent="0.25">
      <c r="A89" t="s">
        <v>23</v>
      </c>
      <c r="B89" t="s">
        <v>149</v>
      </c>
      <c r="C89" t="s">
        <v>159</v>
      </c>
      <c r="D89" t="s">
        <v>151</v>
      </c>
      <c r="E89">
        <v>6.9</v>
      </c>
      <c r="F89" s="141" t="s">
        <v>832</v>
      </c>
      <c r="G89">
        <v>2.9200000000000728</v>
      </c>
      <c r="H89" t="s">
        <v>198</v>
      </c>
      <c r="I89" s="138">
        <v>46000</v>
      </c>
      <c r="J89" t="s">
        <v>155</v>
      </c>
    </row>
    <row r="90" spans="1:10" x14ac:dyDescent="0.25">
      <c r="A90" t="s">
        <v>39</v>
      </c>
      <c r="B90" t="s">
        <v>149</v>
      </c>
      <c r="C90" t="s">
        <v>163</v>
      </c>
      <c r="D90" t="s">
        <v>195</v>
      </c>
      <c r="E90" s="141" t="s">
        <v>832</v>
      </c>
      <c r="F90" s="141" t="s">
        <v>832</v>
      </c>
      <c r="G90">
        <v>2.5199999999999818</v>
      </c>
      <c r="H90" t="s">
        <v>199</v>
      </c>
      <c r="I90" s="138">
        <v>46000</v>
      </c>
      <c r="J90" t="s">
        <v>153</v>
      </c>
    </row>
    <row r="91" spans="1:10" x14ac:dyDescent="0.25">
      <c r="A91" t="s">
        <v>23</v>
      </c>
      <c r="B91" t="s">
        <v>149</v>
      </c>
      <c r="C91" t="s">
        <v>159</v>
      </c>
      <c r="D91" t="s">
        <v>151</v>
      </c>
      <c r="E91">
        <v>3</v>
      </c>
      <c r="F91" s="141" t="s">
        <v>832</v>
      </c>
      <c r="G91">
        <v>2.8099999999999454</v>
      </c>
      <c r="H91" t="s">
        <v>200</v>
      </c>
      <c r="I91" s="138">
        <v>46000</v>
      </c>
      <c r="J91" t="s">
        <v>153</v>
      </c>
    </row>
    <row r="92" spans="1:10" x14ac:dyDescent="0.25">
      <c r="A92" t="s">
        <v>24</v>
      </c>
      <c r="B92" t="s">
        <v>149</v>
      </c>
      <c r="C92" t="s">
        <v>150</v>
      </c>
      <c r="D92" t="s">
        <v>151</v>
      </c>
      <c r="E92" s="141" t="s">
        <v>832</v>
      </c>
      <c r="F92" s="141" t="s">
        <v>832</v>
      </c>
      <c r="G92">
        <v>2.9700000000000273</v>
      </c>
      <c r="H92" t="s">
        <v>201</v>
      </c>
      <c r="I92" s="138">
        <v>46000</v>
      </c>
      <c r="J92" t="s">
        <v>153</v>
      </c>
    </row>
    <row r="93" spans="1:10" x14ac:dyDescent="0.25">
      <c r="A93" t="s">
        <v>23</v>
      </c>
      <c r="B93" t="s">
        <v>149</v>
      </c>
      <c r="C93" t="s">
        <v>159</v>
      </c>
      <c r="D93" t="s">
        <v>151</v>
      </c>
      <c r="E93">
        <v>7.5</v>
      </c>
      <c r="F93" s="141" t="s">
        <v>832</v>
      </c>
      <c r="G93">
        <v>2.75</v>
      </c>
      <c r="H93" t="s">
        <v>202</v>
      </c>
      <c r="I93" s="138">
        <v>46000</v>
      </c>
      <c r="J93" t="s">
        <v>153</v>
      </c>
    </row>
    <row r="94" spans="1:10" x14ac:dyDescent="0.25">
      <c r="A94" t="s">
        <v>23</v>
      </c>
      <c r="B94" t="s">
        <v>149</v>
      </c>
      <c r="C94" t="s">
        <v>159</v>
      </c>
      <c r="D94" t="s">
        <v>151</v>
      </c>
      <c r="E94">
        <v>7.5</v>
      </c>
      <c r="F94" s="141" t="s">
        <v>832</v>
      </c>
      <c r="G94">
        <v>0.9499999999998181</v>
      </c>
      <c r="H94" t="s">
        <v>203</v>
      </c>
      <c r="I94" s="138">
        <v>46000</v>
      </c>
      <c r="J94" t="s">
        <v>153</v>
      </c>
    </row>
    <row r="95" spans="1:10" x14ac:dyDescent="0.25">
      <c r="A95" t="s">
        <v>26</v>
      </c>
      <c r="B95" t="s">
        <v>149</v>
      </c>
      <c r="C95" t="s">
        <v>159</v>
      </c>
      <c r="D95" t="s">
        <v>151</v>
      </c>
      <c r="E95" s="141" t="s">
        <v>832</v>
      </c>
      <c r="F95" s="141" t="s">
        <v>832</v>
      </c>
      <c r="G95">
        <v>2.8000000000001819</v>
      </c>
      <c r="H95" t="s">
        <v>204</v>
      </c>
      <c r="I95" s="138">
        <v>46000</v>
      </c>
      <c r="J95" t="s">
        <v>153</v>
      </c>
    </row>
    <row r="96" spans="1:10" x14ac:dyDescent="0.25">
      <c r="A96" t="s">
        <v>24</v>
      </c>
      <c r="B96" t="s">
        <v>149</v>
      </c>
      <c r="C96" t="s">
        <v>163</v>
      </c>
      <c r="D96" t="s">
        <v>151</v>
      </c>
      <c r="E96" s="141" t="s">
        <v>832</v>
      </c>
      <c r="F96" s="141" t="s">
        <v>832</v>
      </c>
      <c r="G96">
        <v>2.8800000000001091</v>
      </c>
      <c r="H96" t="s">
        <v>205</v>
      </c>
      <c r="I96" s="138">
        <v>46000</v>
      </c>
      <c r="J96" t="s">
        <v>155</v>
      </c>
    </row>
    <row r="97" spans="1:10" x14ac:dyDescent="0.25">
      <c r="A97" t="s">
        <v>24</v>
      </c>
      <c r="B97" t="s">
        <v>149</v>
      </c>
      <c r="C97" t="s">
        <v>150</v>
      </c>
      <c r="D97" t="s">
        <v>151</v>
      </c>
      <c r="E97" s="141" t="s">
        <v>832</v>
      </c>
      <c r="F97" s="141" t="s">
        <v>832</v>
      </c>
      <c r="G97">
        <v>2.75</v>
      </c>
      <c r="H97" t="s">
        <v>206</v>
      </c>
      <c r="I97" s="138">
        <v>46000</v>
      </c>
      <c r="J97" t="s">
        <v>155</v>
      </c>
    </row>
    <row r="98" spans="1:10" x14ac:dyDescent="0.25">
      <c r="A98" t="s">
        <v>24</v>
      </c>
      <c r="B98" t="s">
        <v>149</v>
      </c>
      <c r="C98" t="s">
        <v>150</v>
      </c>
      <c r="D98" t="s">
        <v>151</v>
      </c>
      <c r="E98" s="141" t="s">
        <v>832</v>
      </c>
      <c r="F98" s="141" t="s">
        <v>832</v>
      </c>
      <c r="G98">
        <v>2.3299999999999272</v>
      </c>
      <c r="H98" t="s">
        <v>206</v>
      </c>
      <c r="I98" s="138">
        <v>46000</v>
      </c>
      <c r="J98" t="s">
        <v>155</v>
      </c>
    </row>
    <row r="99" spans="1:10" x14ac:dyDescent="0.25">
      <c r="A99" t="s">
        <v>24</v>
      </c>
      <c r="B99" t="s">
        <v>149</v>
      </c>
      <c r="C99" t="s">
        <v>150</v>
      </c>
      <c r="D99" t="s">
        <v>151</v>
      </c>
      <c r="E99" s="141" t="s">
        <v>832</v>
      </c>
      <c r="F99" s="141" t="s">
        <v>832</v>
      </c>
      <c r="G99">
        <v>2.8000000000001819</v>
      </c>
      <c r="H99" t="s">
        <v>207</v>
      </c>
      <c r="I99" s="138">
        <v>46000</v>
      </c>
      <c r="J99" t="s">
        <v>153</v>
      </c>
    </row>
    <row r="100" spans="1:10" x14ac:dyDescent="0.25">
      <c r="A100" t="s">
        <v>23</v>
      </c>
      <c r="B100" t="s">
        <v>149</v>
      </c>
      <c r="C100" t="s">
        <v>159</v>
      </c>
      <c r="D100" t="s">
        <v>151</v>
      </c>
      <c r="E100">
        <v>5.0999999999999996</v>
      </c>
      <c r="F100" s="141" t="s">
        <v>832</v>
      </c>
      <c r="G100">
        <v>2.7400000000000091</v>
      </c>
      <c r="H100" t="s">
        <v>208</v>
      </c>
      <c r="I100" s="138">
        <v>46000</v>
      </c>
      <c r="J100" t="s">
        <v>155</v>
      </c>
    </row>
    <row r="101" spans="1:10" x14ac:dyDescent="0.25">
      <c r="A101" t="s">
        <v>149</v>
      </c>
      <c r="B101" t="s">
        <v>39</v>
      </c>
      <c r="C101" t="s">
        <v>163</v>
      </c>
      <c r="D101" t="s">
        <v>151</v>
      </c>
      <c r="E101" s="141" t="s">
        <v>832</v>
      </c>
      <c r="F101" s="141" t="s">
        <v>832</v>
      </c>
      <c r="G101">
        <v>3</v>
      </c>
      <c r="H101" t="s">
        <v>209</v>
      </c>
      <c r="I101" s="138">
        <v>46000</v>
      </c>
      <c r="J101" t="s">
        <v>155</v>
      </c>
    </row>
    <row r="102" spans="1:10" x14ac:dyDescent="0.25">
      <c r="A102" t="s">
        <v>149</v>
      </c>
      <c r="B102" t="s">
        <v>39</v>
      </c>
      <c r="C102" t="s">
        <v>150</v>
      </c>
      <c r="D102" t="s">
        <v>151</v>
      </c>
      <c r="E102" s="141" t="s">
        <v>832</v>
      </c>
      <c r="F102" s="141" t="s">
        <v>832</v>
      </c>
      <c r="G102">
        <v>2.6500000000000341</v>
      </c>
      <c r="H102" t="s">
        <v>210</v>
      </c>
      <c r="I102" s="138">
        <v>46001</v>
      </c>
      <c r="J102" t="s">
        <v>155</v>
      </c>
    </row>
    <row r="103" spans="1:10" x14ac:dyDescent="0.25">
      <c r="A103" t="s">
        <v>149</v>
      </c>
      <c r="B103" t="s">
        <v>39</v>
      </c>
      <c r="C103" t="s">
        <v>150</v>
      </c>
      <c r="D103" t="s">
        <v>151</v>
      </c>
      <c r="E103" s="141" t="s">
        <v>832</v>
      </c>
      <c r="F103" s="141" t="s">
        <v>832</v>
      </c>
      <c r="G103">
        <v>2.7400000000000091</v>
      </c>
      <c r="H103" t="s">
        <v>211</v>
      </c>
      <c r="I103" s="138">
        <v>46001</v>
      </c>
      <c r="J103" t="s">
        <v>153</v>
      </c>
    </row>
    <row r="104" spans="1:10" x14ac:dyDescent="0.25">
      <c r="A104" t="s">
        <v>149</v>
      </c>
      <c r="B104" t="s">
        <v>39</v>
      </c>
      <c r="C104" t="s">
        <v>150</v>
      </c>
      <c r="D104" t="s">
        <v>151</v>
      </c>
      <c r="E104" s="141" t="s">
        <v>832</v>
      </c>
      <c r="F104" s="141" t="s">
        <v>832</v>
      </c>
      <c r="G104">
        <v>2.7999999999999545</v>
      </c>
      <c r="H104" t="s">
        <v>212</v>
      </c>
      <c r="I104" s="138">
        <v>46001</v>
      </c>
      <c r="J104" t="s">
        <v>153</v>
      </c>
    </row>
    <row r="105" spans="1:10" x14ac:dyDescent="0.25">
      <c r="A105" t="s">
        <v>149</v>
      </c>
      <c r="B105" t="s">
        <v>24</v>
      </c>
      <c r="C105" t="s">
        <v>150</v>
      </c>
      <c r="D105" t="s">
        <v>151</v>
      </c>
      <c r="E105" s="141" t="s">
        <v>832</v>
      </c>
      <c r="F105" s="141" t="s">
        <v>832</v>
      </c>
      <c r="G105">
        <v>2.8099999999999454</v>
      </c>
      <c r="H105" t="s">
        <v>213</v>
      </c>
      <c r="I105" s="138">
        <v>46001</v>
      </c>
      <c r="J105" t="s">
        <v>153</v>
      </c>
    </row>
    <row r="106" spans="1:10" x14ac:dyDescent="0.25">
      <c r="A106" t="s">
        <v>149</v>
      </c>
      <c r="B106" t="s">
        <v>23</v>
      </c>
      <c r="C106" t="s">
        <v>159</v>
      </c>
      <c r="D106" t="s">
        <v>151</v>
      </c>
      <c r="E106" s="141" t="s">
        <v>832</v>
      </c>
      <c r="F106">
        <v>1.5</v>
      </c>
      <c r="G106">
        <v>2.4499999999998181</v>
      </c>
      <c r="H106" t="s">
        <v>214</v>
      </c>
      <c r="I106" s="138">
        <v>46001</v>
      </c>
      <c r="J106" t="s">
        <v>153</v>
      </c>
    </row>
    <row r="107" spans="1:10" x14ac:dyDescent="0.25">
      <c r="A107" t="s">
        <v>26</v>
      </c>
      <c r="B107" t="s">
        <v>149</v>
      </c>
      <c r="C107" t="s">
        <v>159</v>
      </c>
      <c r="D107" t="s">
        <v>151</v>
      </c>
      <c r="E107" s="141" t="s">
        <v>832</v>
      </c>
      <c r="F107" s="141" t="s">
        <v>832</v>
      </c>
      <c r="G107">
        <v>1.5500000000001819</v>
      </c>
      <c r="H107" t="s">
        <v>215</v>
      </c>
      <c r="I107" s="138">
        <v>46001</v>
      </c>
      <c r="J107" t="s">
        <v>153</v>
      </c>
    </row>
    <row r="108" spans="1:10" x14ac:dyDescent="0.25">
      <c r="A108" t="s">
        <v>149</v>
      </c>
      <c r="B108" t="s">
        <v>24</v>
      </c>
      <c r="C108" t="s">
        <v>163</v>
      </c>
      <c r="D108" t="s">
        <v>151</v>
      </c>
      <c r="E108" s="141" t="s">
        <v>832</v>
      </c>
      <c r="F108" s="141" t="s">
        <v>832</v>
      </c>
      <c r="G108">
        <v>2.6399999999998727</v>
      </c>
      <c r="H108" t="s">
        <v>216</v>
      </c>
      <c r="I108" s="138">
        <v>46001</v>
      </c>
      <c r="J108" t="s">
        <v>153</v>
      </c>
    </row>
    <row r="109" spans="1:10" x14ac:dyDescent="0.25">
      <c r="A109" t="s">
        <v>149</v>
      </c>
      <c r="B109" t="s">
        <v>24</v>
      </c>
      <c r="C109" t="s">
        <v>150</v>
      </c>
      <c r="D109" t="s">
        <v>151</v>
      </c>
      <c r="E109" s="141" t="s">
        <v>832</v>
      </c>
      <c r="F109" s="141" t="s">
        <v>832</v>
      </c>
      <c r="G109">
        <v>2.8800000000001091</v>
      </c>
      <c r="H109" t="s">
        <v>217</v>
      </c>
      <c r="I109" s="138">
        <v>46001</v>
      </c>
      <c r="J109" t="s">
        <v>155</v>
      </c>
    </row>
    <row r="110" spans="1:10" x14ac:dyDescent="0.25">
      <c r="A110" t="s">
        <v>149</v>
      </c>
      <c r="B110" t="s">
        <v>23</v>
      </c>
      <c r="C110" t="s">
        <v>159</v>
      </c>
      <c r="D110" t="s">
        <v>151</v>
      </c>
      <c r="E110" s="141" t="s">
        <v>832</v>
      </c>
      <c r="F110">
        <v>5.0999999999999996</v>
      </c>
      <c r="G110">
        <v>2.4700000000002547</v>
      </c>
      <c r="H110" t="s">
        <v>218</v>
      </c>
      <c r="I110" s="138">
        <v>46001</v>
      </c>
      <c r="J110" t="s">
        <v>153</v>
      </c>
    </row>
    <row r="111" spans="1:10" x14ac:dyDescent="0.25">
      <c r="A111" t="s">
        <v>149</v>
      </c>
      <c r="B111" t="s">
        <v>39</v>
      </c>
      <c r="C111" t="s">
        <v>150</v>
      </c>
      <c r="D111" t="s">
        <v>151</v>
      </c>
      <c r="E111" s="141" t="s">
        <v>832</v>
      </c>
      <c r="F111" s="141" t="s">
        <v>832</v>
      </c>
      <c r="G111">
        <v>2.9499999999998181</v>
      </c>
      <c r="H111" t="s">
        <v>219</v>
      </c>
      <c r="I111" s="138">
        <v>46001</v>
      </c>
      <c r="J111" t="s">
        <v>153</v>
      </c>
    </row>
    <row r="112" spans="1:10" x14ac:dyDescent="0.25">
      <c r="A112" t="s">
        <v>149</v>
      </c>
      <c r="B112" t="s">
        <v>39</v>
      </c>
      <c r="C112" t="s">
        <v>150</v>
      </c>
      <c r="D112" t="s">
        <v>151</v>
      </c>
      <c r="E112" s="141" t="s">
        <v>832</v>
      </c>
      <c r="F112" s="141" t="s">
        <v>832</v>
      </c>
      <c r="G112">
        <v>2.9699999999997999</v>
      </c>
      <c r="H112" t="s">
        <v>220</v>
      </c>
      <c r="I112" s="138">
        <v>46001</v>
      </c>
      <c r="J112" t="s">
        <v>153</v>
      </c>
    </row>
    <row r="113" spans="1:10" x14ac:dyDescent="0.25">
      <c r="A113" t="s">
        <v>149</v>
      </c>
      <c r="B113" t="s">
        <v>24</v>
      </c>
      <c r="C113" t="s">
        <v>163</v>
      </c>
      <c r="D113" t="s">
        <v>151</v>
      </c>
      <c r="E113" s="141" t="s">
        <v>832</v>
      </c>
      <c r="F113" s="141" t="s">
        <v>832</v>
      </c>
      <c r="G113">
        <v>2.9099999999998545</v>
      </c>
      <c r="H113" t="s">
        <v>221</v>
      </c>
      <c r="I113" s="138">
        <v>46001</v>
      </c>
      <c r="J113" t="s">
        <v>153</v>
      </c>
    </row>
    <row r="114" spans="1:10" x14ac:dyDescent="0.25">
      <c r="A114" t="s">
        <v>149</v>
      </c>
      <c r="B114" t="s">
        <v>23</v>
      </c>
      <c r="C114" t="s">
        <v>159</v>
      </c>
      <c r="D114" t="s">
        <v>151</v>
      </c>
      <c r="E114" s="141" t="s">
        <v>832</v>
      </c>
      <c r="F114">
        <v>7.7</v>
      </c>
      <c r="G114">
        <v>2.1700000000000017</v>
      </c>
      <c r="H114" t="s">
        <v>222</v>
      </c>
      <c r="I114" s="138">
        <v>46001</v>
      </c>
      <c r="J114" t="s">
        <v>153</v>
      </c>
    </row>
    <row r="115" spans="1:10" x14ac:dyDescent="0.25">
      <c r="A115" t="s">
        <v>149</v>
      </c>
      <c r="B115" t="s">
        <v>23</v>
      </c>
      <c r="C115" t="s">
        <v>159</v>
      </c>
      <c r="D115" t="s">
        <v>151</v>
      </c>
      <c r="E115" s="141" t="s">
        <v>832</v>
      </c>
      <c r="F115">
        <v>1.8</v>
      </c>
      <c r="G115">
        <v>2.5400000000000205</v>
      </c>
      <c r="H115" t="s">
        <v>223</v>
      </c>
      <c r="I115" s="138">
        <v>46001</v>
      </c>
      <c r="J115" t="s">
        <v>153</v>
      </c>
    </row>
    <row r="116" spans="1:10" x14ac:dyDescent="0.25">
      <c r="A116" t="s">
        <v>149</v>
      </c>
      <c r="B116" t="s">
        <v>24</v>
      </c>
      <c r="C116" t="s">
        <v>163</v>
      </c>
      <c r="D116" t="s">
        <v>151</v>
      </c>
      <c r="E116" s="141" t="s">
        <v>832</v>
      </c>
      <c r="F116" s="141" t="s">
        <v>832</v>
      </c>
      <c r="G116">
        <v>2.8600000000000136</v>
      </c>
      <c r="H116" t="s">
        <v>224</v>
      </c>
      <c r="I116" s="138">
        <v>46001</v>
      </c>
      <c r="J116" t="s">
        <v>153</v>
      </c>
    </row>
    <row r="117" spans="1:10" x14ac:dyDescent="0.25">
      <c r="A117" t="s">
        <v>149</v>
      </c>
      <c r="B117" t="s">
        <v>24</v>
      </c>
      <c r="C117" t="s">
        <v>163</v>
      </c>
      <c r="D117" t="s">
        <v>151</v>
      </c>
      <c r="E117" s="141" t="s">
        <v>832</v>
      </c>
      <c r="F117" s="141" t="s">
        <v>832</v>
      </c>
      <c r="G117">
        <v>2.8999999999999773</v>
      </c>
      <c r="H117" t="s">
        <v>225</v>
      </c>
      <c r="I117" s="138">
        <v>46001</v>
      </c>
      <c r="J117" t="s">
        <v>153</v>
      </c>
    </row>
    <row r="118" spans="1:10" x14ac:dyDescent="0.25">
      <c r="A118" t="s">
        <v>23</v>
      </c>
      <c r="B118" t="s">
        <v>149</v>
      </c>
      <c r="C118" t="s">
        <v>159</v>
      </c>
      <c r="D118" t="s">
        <v>151</v>
      </c>
      <c r="E118">
        <v>9.3000000000000007</v>
      </c>
      <c r="F118" s="141" t="s">
        <v>832</v>
      </c>
      <c r="G118">
        <v>2.4900000000000091</v>
      </c>
      <c r="H118" t="s">
        <v>226</v>
      </c>
      <c r="I118" s="138">
        <v>46001</v>
      </c>
      <c r="J118" t="s">
        <v>155</v>
      </c>
    </row>
    <row r="119" spans="1:10" x14ac:dyDescent="0.25">
      <c r="A119" t="s">
        <v>149</v>
      </c>
      <c r="B119" t="s">
        <v>24</v>
      </c>
      <c r="C119" t="s">
        <v>163</v>
      </c>
      <c r="D119" t="s">
        <v>151</v>
      </c>
      <c r="E119" s="141" t="s">
        <v>832</v>
      </c>
      <c r="F119" s="141" t="s">
        <v>832</v>
      </c>
      <c r="G119">
        <v>2.6299999999999955</v>
      </c>
      <c r="H119" t="s">
        <v>227</v>
      </c>
      <c r="I119" s="138">
        <v>46001</v>
      </c>
      <c r="J119" t="s">
        <v>153</v>
      </c>
    </row>
    <row r="120" spans="1:10" x14ac:dyDescent="0.25">
      <c r="A120" t="s">
        <v>149</v>
      </c>
      <c r="B120" t="s">
        <v>23</v>
      </c>
      <c r="C120" t="s">
        <v>159</v>
      </c>
      <c r="D120" t="s">
        <v>151</v>
      </c>
      <c r="E120" s="141" t="s">
        <v>832</v>
      </c>
      <c r="F120">
        <v>8.4</v>
      </c>
      <c r="G120">
        <v>2.3600000000000136</v>
      </c>
      <c r="H120" t="s">
        <v>228</v>
      </c>
      <c r="I120" s="138">
        <v>46001</v>
      </c>
      <c r="J120" t="s">
        <v>153</v>
      </c>
    </row>
    <row r="121" spans="1:10" x14ac:dyDescent="0.25">
      <c r="A121" t="s">
        <v>39</v>
      </c>
      <c r="B121" t="s">
        <v>149</v>
      </c>
      <c r="C121" t="s">
        <v>163</v>
      </c>
      <c r="D121" t="s">
        <v>151</v>
      </c>
      <c r="E121" s="141" t="s">
        <v>832</v>
      </c>
      <c r="F121" s="141" t="s">
        <v>832</v>
      </c>
      <c r="G121">
        <v>2.0499999999999545</v>
      </c>
      <c r="H121" t="s">
        <v>229</v>
      </c>
      <c r="I121" s="138">
        <v>46001</v>
      </c>
      <c r="J121" t="s">
        <v>155</v>
      </c>
    </row>
    <row r="122" spans="1:10" x14ac:dyDescent="0.25">
      <c r="A122" t="s">
        <v>23</v>
      </c>
      <c r="B122" t="s">
        <v>149</v>
      </c>
      <c r="C122" t="s">
        <v>159</v>
      </c>
      <c r="D122" t="s">
        <v>151</v>
      </c>
      <c r="E122">
        <v>8.1</v>
      </c>
      <c r="F122" s="141" t="s">
        <v>832</v>
      </c>
      <c r="G122">
        <v>2.7799999999999727</v>
      </c>
      <c r="H122" t="s">
        <v>230</v>
      </c>
      <c r="I122" s="138">
        <v>46001</v>
      </c>
      <c r="J122" t="s">
        <v>153</v>
      </c>
    </row>
    <row r="123" spans="1:10" x14ac:dyDescent="0.25">
      <c r="A123" t="s">
        <v>149</v>
      </c>
      <c r="B123" t="s">
        <v>23</v>
      </c>
      <c r="C123" t="s">
        <v>163</v>
      </c>
      <c r="D123" t="s">
        <v>151</v>
      </c>
      <c r="E123" s="141" t="s">
        <v>832</v>
      </c>
      <c r="F123">
        <v>7.6</v>
      </c>
      <c r="G123">
        <v>2.7600000000001046</v>
      </c>
      <c r="H123" t="s">
        <v>231</v>
      </c>
      <c r="I123" s="138">
        <v>46001</v>
      </c>
      <c r="J123" t="s">
        <v>153</v>
      </c>
    </row>
    <row r="124" spans="1:10" x14ac:dyDescent="0.25">
      <c r="A124" t="s">
        <v>149</v>
      </c>
      <c r="B124" t="s">
        <v>39</v>
      </c>
      <c r="C124" t="s">
        <v>163</v>
      </c>
      <c r="D124" t="s">
        <v>151</v>
      </c>
      <c r="E124" s="141" t="s">
        <v>832</v>
      </c>
      <c r="F124" s="141" t="s">
        <v>832</v>
      </c>
      <c r="G124">
        <v>3</v>
      </c>
      <c r="H124" t="s">
        <v>232</v>
      </c>
      <c r="I124" s="138">
        <v>46001</v>
      </c>
      <c r="J124" t="s">
        <v>155</v>
      </c>
    </row>
    <row r="125" spans="1:10" x14ac:dyDescent="0.25">
      <c r="A125" t="s">
        <v>149</v>
      </c>
      <c r="B125" t="s">
        <v>23</v>
      </c>
      <c r="C125" t="s">
        <v>163</v>
      </c>
      <c r="D125" t="s">
        <v>151</v>
      </c>
      <c r="E125" s="141" t="s">
        <v>832</v>
      </c>
      <c r="F125">
        <v>7.6</v>
      </c>
      <c r="G125">
        <v>2.8299999999999272</v>
      </c>
      <c r="H125" t="s">
        <v>233</v>
      </c>
      <c r="I125" s="138">
        <v>46001</v>
      </c>
      <c r="J125" t="s">
        <v>153</v>
      </c>
    </row>
    <row r="126" spans="1:10" x14ac:dyDescent="0.25">
      <c r="A126" t="s">
        <v>24</v>
      </c>
      <c r="B126" t="s">
        <v>149</v>
      </c>
      <c r="C126" t="s">
        <v>150</v>
      </c>
      <c r="D126" t="s">
        <v>151</v>
      </c>
      <c r="E126" s="141" t="s">
        <v>832</v>
      </c>
      <c r="F126" s="141" t="s">
        <v>832</v>
      </c>
      <c r="G126">
        <v>2.7899999999999636</v>
      </c>
      <c r="H126" t="s">
        <v>234</v>
      </c>
      <c r="I126" s="138">
        <v>46001</v>
      </c>
      <c r="J126" t="s">
        <v>153</v>
      </c>
    </row>
    <row r="127" spans="1:10" x14ac:dyDescent="0.25">
      <c r="A127" t="s">
        <v>149</v>
      </c>
      <c r="B127" t="s">
        <v>39</v>
      </c>
      <c r="C127" t="s">
        <v>150</v>
      </c>
      <c r="D127" t="s">
        <v>151</v>
      </c>
      <c r="E127" s="141" t="s">
        <v>832</v>
      </c>
      <c r="F127" s="141" t="s">
        <v>832</v>
      </c>
      <c r="G127">
        <v>2.0399999999999636</v>
      </c>
      <c r="H127" t="s">
        <v>235</v>
      </c>
      <c r="I127" s="138">
        <v>46001</v>
      </c>
      <c r="J127" t="s">
        <v>155</v>
      </c>
    </row>
    <row r="128" spans="1:10" x14ac:dyDescent="0.25">
      <c r="A128" t="s">
        <v>23</v>
      </c>
      <c r="B128" t="s">
        <v>149</v>
      </c>
      <c r="C128" t="s">
        <v>159</v>
      </c>
      <c r="D128" t="s">
        <v>151</v>
      </c>
      <c r="E128">
        <v>13</v>
      </c>
      <c r="F128" s="141" t="s">
        <v>832</v>
      </c>
      <c r="G128">
        <v>2.1700000000000728</v>
      </c>
      <c r="H128" t="s">
        <v>236</v>
      </c>
      <c r="I128" s="138">
        <v>46001</v>
      </c>
      <c r="J128" t="s">
        <v>155</v>
      </c>
    </row>
    <row r="129" spans="1:10" x14ac:dyDescent="0.25">
      <c r="A129" t="s">
        <v>23</v>
      </c>
      <c r="B129" t="s">
        <v>149</v>
      </c>
      <c r="C129" t="s">
        <v>159</v>
      </c>
      <c r="D129" t="s">
        <v>151</v>
      </c>
      <c r="E129">
        <v>8.3000000000000007</v>
      </c>
      <c r="F129" s="141" t="s">
        <v>832</v>
      </c>
      <c r="G129">
        <v>2.7999999999999545</v>
      </c>
      <c r="H129" t="s">
        <v>237</v>
      </c>
      <c r="I129" s="138">
        <v>46001</v>
      </c>
      <c r="J129" t="s">
        <v>155</v>
      </c>
    </row>
    <row r="130" spans="1:10" x14ac:dyDescent="0.25">
      <c r="A130" t="s">
        <v>39</v>
      </c>
      <c r="B130" t="s">
        <v>149</v>
      </c>
      <c r="C130" t="s">
        <v>150</v>
      </c>
      <c r="D130" t="s">
        <v>151</v>
      </c>
      <c r="E130" s="141" t="s">
        <v>832</v>
      </c>
      <c r="F130" s="141" t="s">
        <v>832</v>
      </c>
      <c r="G130">
        <v>2.8900000000001</v>
      </c>
      <c r="H130" t="s">
        <v>238</v>
      </c>
      <c r="I130" s="138">
        <v>46001</v>
      </c>
      <c r="J130" t="s">
        <v>155</v>
      </c>
    </row>
    <row r="131" spans="1:10" x14ac:dyDescent="0.25">
      <c r="A131" t="s">
        <v>149</v>
      </c>
      <c r="B131" t="s">
        <v>39</v>
      </c>
      <c r="C131" t="s">
        <v>150</v>
      </c>
      <c r="D131" t="s">
        <v>151</v>
      </c>
      <c r="E131" s="141" t="s">
        <v>832</v>
      </c>
      <c r="F131" s="141" t="s">
        <v>832</v>
      </c>
      <c r="G131">
        <v>2.9499999999998181</v>
      </c>
      <c r="H131" t="s">
        <v>239</v>
      </c>
      <c r="I131" s="138">
        <v>46001</v>
      </c>
      <c r="J131" t="s">
        <v>155</v>
      </c>
    </row>
    <row r="132" spans="1:10" x14ac:dyDescent="0.25">
      <c r="A132" t="s">
        <v>149</v>
      </c>
      <c r="B132" t="s">
        <v>23</v>
      </c>
      <c r="C132" t="s">
        <v>159</v>
      </c>
      <c r="D132" t="s">
        <v>151</v>
      </c>
      <c r="E132" s="141" t="s">
        <v>832</v>
      </c>
      <c r="F132">
        <v>3.1</v>
      </c>
      <c r="G132">
        <v>2.0799999999999272</v>
      </c>
      <c r="H132" t="s">
        <v>240</v>
      </c>
      <c r="I132" s="138">
        <v>46001</v>
      </c>
      <c r="J132" t="s">
        <v>153</v>
      </c>
    </row>
    <row r="133" spans="1:10" x14ac:dyDescent="0.25">
      <c r="A133" t="s">
        <v>149</v>
      </c>
      <c r="B133" t="s">
        <v>23</v>
      </c>
      <c r="C133" t="s">
        <v>159</v>
      </c>
      <c r="D133" t="s">
        <v>151</v>
      </c>
      <c r="E133" s="141" t="s">
        <v>832</v>
      </c>
      <c r="F133">
        <v>7.5</v>
      </c>
      <c r="G133">
        <v>2.5799999999999272</v>
      </c>
      <c r="H133" t="s">
        <v>241</v>
      </c>
      <c r="I133" s="138">
        <v>46001</v>
      </c>
      <c r="J133" t="s">
        <v>153</v>
      </c>
    </row>
    <row r="134" spans="1:10" x14ac:dyDescent="0.25">
      <c r="A134" t="s">
        <v>149</v>
      </c>
      <c r="B134" t="s">
        <v>39</v>
      </c>
      <c r="C134" t="s">
        <v>150</v>
      </c>
      <c r="D134" t="s">
        <v>151</v>
      </c>
      <c r="E134" s="141" t="s">
        <v>832</v>
      </c>
      <c r="F134" s="141" t="s">
        <v>832</v>
      </c>
      <c r="G134">
        <v>2.9600000000000364</v>
      </c>
      <c r="H134" t="s">
        <v>242</v>
      </c>
      <c r="I134" s="138">
        <v>46001</v>
      </c>
      <c r="J134" t="s">
        <v>153</v>
      </c>
    </row>
    <row r="135" spans="1:10" x14ac:dyDescent="0.25">
      <c r="A135" t="s">
        <v>23</v>
      </c>
      <c r="B135" t="s">
        <v>149</v>
      </c>
      <c r="C135" t="s">
        <v>159</v>
      </c>
      <c r="D135" t="s">
        <v>151</v>
      </c>
      <c r="E135">
        <v>10.6</v>
      </c>
      <c r="F135" s="141" t="s">
        <v>832</v>
      </c>
      <c r="G135">
        <v>2.6000000000003638</v>
      </c>
      <c r="H135" t="s">
        <v>243</v>
      </c>
      <c r="I135" s="138">
        <v>46001</v>
      </c>
      <c r="J135" t="s">
        <v>155</v>
      </c>
    </row>
    <row r="136" spans="1:10" x14ac:dyDescent="0.25">
      <c r="A136" t="s">
        <v>23</v>
      </c>
      <c r="B136" t="s">
        <v>149</v>
      </c>
      <c r="C136" t="s">
        <v>159</v>
      </c>
      <c r="D136" t="s">
        <v>151</v>
      </c>
      <c r="E136">
        <v>9.8000000000000007</v>
      </c>
      <c r="F136" s="141" t="s">
        <v>832</v>
      </c>
      <c r="G136">
        <v>2.3499999999999091</v>
      </c>
      <c r="H136" t="s">
        <v>244</v>
      </c>
      <c r="I136" s="138">
        <v>46001</v>
      </c>
      <c r="J136" t="s">
        <v>155</v>
      </c>
    </row>
    <row r="137" spans="1:10" x14ac:dyDescent="0.25">
      <c r="A137" t="s">
        <v>149</v>
      </c>
      <c r="B137" t="s">
        <v>39</v>
      </c>
      <c r="C137" t="s">
        <v>150</v>
      </c>
      <c r="D137" t="s">
        <v>151</v>
      </c>
      <c r="E137" s="141" t="s">
        <v>832</v>
      </c>
      <c r="F137" s="141" t="s">
        <v>832</v>
      </c>
      <c r="G137">
        <v>2.9699999999997999</v>
      </c>
      <c r="H137" t="s">
        <v>245</v>
      </c>
      <c r="I137" s="138">
        <v>46001</v>
      </c>
      <c r="J137" t="s">
        <v>155</v>
      </c>
    </row>
    <row r="138" spans="1:10" x14ac:dyDescent="0.25">
      <c r="A138" t="s">
        <v>24</v>
      </c>
      <c r="B138" t="s">
        <v>149</v>
      </c>
      <c r="C138" t="s">
        <v>150</v>
      </c>
      <c r="D138" t="s">
        <v>151</v>
      </c>
      <c r="E138" s="141" t="s">
        <v>832</v>
      </c>
      <c r="F138" s="141" t="s">
        <v>832</v>
      </c>
      <c r="G138">
        <v>1.2</v>
      </c>
      <c r="H138" t="s">
        <v>246</v>
      </c>
      <c r="I138" s="138">
        <v>46001</v>
      </c>
      <c r="J138" t="s">
        <v>155</v>
      </c>
    </row>
    <row r="139" spans="1:10" x14ac:dyDescent="0.25">
      <c r="A139" t="s">
        <v>24</v>
      </c>
      <c r="B139" t="s">
        <v>149</v>
      </c>
      <c r="C139" t="s">
        <v>150</v>
      </c>
      <c r="D139" t="s">
        <v>151</v>
      </c>
      <c r="E139" s="141" t="s">
        <v>832</v>
      </c>
      <c r="F139" s="141" t="s">
        <v>832</v>
      </c>
      <c r="G139">
        <v>1.5199999999999818</v>
      </c>
      <c r="H139" t="s">
        <v>247</v>
      </c>
      <c r="I139" s="138">
        <v>46001</v>
      </c>
      <c r="J139" t="s">
        <v>155</v>
      </c>
    </row>
    <row r="140" spans="1:10" x14ac:dyDescent="0.25">
      <c r="A140" t="s">
        <v>26</v>
      </c>
      <c r="B140" t="s">
        <v>149</v>
      </c>
      <c r="C140" t="s">
        <v>159</v>
      </c>
      <c r="D140" t="s">
        <v>151</v>
      </c>
      <c r="E140" s="141" t="s">
        <v>832</v>
      </c>
      <c r="F140" s="141" t="s">
        <v>832</v>
      </c>
      <c r="G140">
        <v>2.8599999999999</v>
      </c>
      <c r="H140" t="s">
        <v>248</v>
      </c>
      <c r="I140" s="138">
        <v>46001</v>
      </c>
      <c r="J140" t="s">
        <v>153</v>
      </c>
    </row>
    <row r="141" spans="1:10" x14ac:dyDescent="0.25">
      <c r="A141" t="s">
        <v>26</v>
      </c>
      <c r="B141" t="s">
        <v>149</v>
      </c>
      <c r="C141" t="s">
        <v>159</v>
      </c>
      <c r="D141" t="s">
        <v>151</v>
      </c>
      <c r="E141" s="141" t="s">
        <v>832</v>
      </c>
      <c r="F141" s="141" t="s">
        <v>832</v>
      </c>
      <c r="G141">
        <v>2.7999999999999545</v>
      </c>
      <c r="H141" t="s">
        <v>248</v>
      </c>
      <c r="I141" s="138">
        <v>46001</v>
      </c>
      <c r="J141" t="s">
        <v>153</v>
      </c>
    </row>
    <row r="142" spans="1:10" x14ac:dyDescent="0.25">
      <c r="A142" t="s">
        <v>23</v>
      </c>
      <c r="B142" t="s">
        <v>149</v>
      </c>
      <c r="C142" t="s">
        <v>159</v>
      </c>
      <c r="D142" t="s">
        <v>151</v>
      </c>
      <c r="E142">
        <v>3</v>
      </c>
      <c r="F142" s="141" t="s">
        <v>832</v>
      </c>
      <c r="G142">
        <v>2.9299999999998363</v>
      </c>
      <c r="H142" t="s">
        <v>249</v>
      </c>
      <c r="I142" s="138">
        <v>46001</v>
      </c>
      <c r="J142" t="s">
        <v>155</v>
      </c>
    </row>
    <row r="143" spans="1:10" x14ac:dyDescent="0.25">
      <c r="A143" t="s">
        <v>149</v>
      </c>
      <c r="B143" t="s">
        <v>38</v>
      </c>
      <c r="C143" t="s">
        <v>159</v>
      </c>
      <c r="D143" t="s">
        <v>151</v>
      </c>
      <c r="E143" s="141" t="s">
        <v>832</v>
      </c>
      <c r="F143" s="141" t="s">
        <v>832</v>
      </c>
      <c r="G143">
        <v>2.5199999999999818</v>
      </c>
      <c r="H143" t="s">
        <v>250</v>
      </c>
      <c r="I143" s="138">
        <v>46001</v>
      </c>
      <c r="J143" t="s">
        <v>155</v>
      </c>
    </row>
    <row r="144" spans="1:10" x14ac:dyDescent="0.25">
      <c r="A144" t="s">
        <v>23</v>
      </c>
      <c r="B144" t="s">
        <v>149</v>
      </c>
      <c r="C144" t="s">
        <v>159</v>
      </c>
      <c r="D144" t="s">
        <v>151</v>
      </c>
      <c r="E144">
        <v>3.6</v>
      </c>
      <c r="F144" s="141" t="s">
        <v>832</v>
      </c>
      <c r="G144">
        <v>1.5399999999999636</v>
      </c>
      <c r="H144" t="s">
        <v>251</v>
      </c>
      <c r="I144" s="138">
        <v>46001</v>
      </c>
      <c r="J144" t="s">
        <v>153</v>
      </c>
    </row>
    <row r="145" spans="1:10" x14ac:dyDescent="0.25">
      <c r="A145" t="s">
        <v>24</v>
      </c>
      <c r="B145" t="s">
        <v>149</v>
      </c>
      <c r="C145" t="s">
        <v>150</v>
      </c>
      <c r="D145" t="s">
        <v>151</v>
      </c>
      <c r="E145" s="141" t="s">
        <v>832</v>
      </c>
      <c r="F145" s="141" t="s">
        <v>832</v>
      </c>
      <c r="G145">
        <v>2.1799999999998363</v>
      </c>
      <c r="H145" t="s">
        <v>252</v>
      </c>
      <c r="I145" s="138">
        <v>46001</v>
      </c>
      <c r="J145" t="s">
        <v>153</v>
      </c>
    </row>
    <row r="146" spans="1:10" x14ac:dyDescent="0.25">
      <c r="A146" t="s">
        <v>149</v>
      </c>
      <c r="B146" t="s">
        <v>24</v>
      </c>
      <c r="C146" t="s">
        <v>163</v>
      </c>
      <c r="D146" t="s">
        <v>151</v>
      </c>
      <c r="E146" s="141" t="s">
        <v>832</v>
      </c>
      <c r="F146" s="141" t="s">
        <v>832</v>
      </c>
      <c r="G146">
        <v>2.9600000000000364</v>
      </c>
      <c r="H146" t="s">
        <v>253</v>
      </c>
      <c r="I146" s="138">
        <v>46001</v>
      </c>
      <c r="J146" t="s">
        <v>155</v>
      </c>
    </row>
    <row r="147" spans="1:10" x14ac:dyDescent="0.25">
      <c r="A147" t="s">
        <v>24</v>
      </c>
      <c r="B147" t="s">
        <v>149</v>
      </c>
      <c r="C147" t="s">
        <v>150</v>
      </c>
      <c r="D147" t="s">
        <v>151</v>
      </c>
      <c r="E147" s="141" t="s">
        <v>832</v>
      </c>
      <c r="F147" s="141" t="s">
        <v>832</v>
      </c>
      <c r="G147">
        <v>2.4400000000000546</v>
      </c>
      <c r="H147" t="s">
        <v>254</v>
      </c>
      <c r="I147" s="138">
        <v>46001</v>
      </c>
      <c r="J147" t="s">
        <v>155</v>
      </c>
    </row>
    <row r="148" spans="1:10" x14ac:dyDescent="0.25">
      <c r="A148" t="s">
        <v>39</v>
      </c>
      <c r="B148" t="s">
        <v>149</v>
      </c>
      <c r="C148" t="s">
        <v>150</v>
      </c>
      <c r="D148" t="s">
        <v>151</v>
      </c>
      <c r="E148" s="141" t="s">
        <v>832</v>
      </c>
      <c r="F148" s="141" t="s">
        <v>832</v>
      </c>
      <c r="G148">
        <v>2.7000000000002728</v>
      </c>
      <c r="H148" t="s">
        <v>255</v>
      </c>
      <c r="I148" s="138">
        <v>46001</v>
      </c>
      <c r="J148" t="s">
        <v>155</v>
      </c>
    </row>
    <row r="149" spans="1:10" x14ac:dyDescent="0.25">
      <c r="A149" t="s">
        <v>39</v>
      </c>
      <c r="B149" t="s">
        <v>149</v>
      </c>
      <c r="C149" t="s">
        <v>163</v>
      </c>
      <c r="D149" t="s">
        <v>151</v>
      </c>
      <c r="E149" s="141" t="s">
        <v>832</v>
      </c>
      <c r="F149" s="141" t="s">
        <v>832</v>
      </c>
      <c r="G149">
        <v>2.6599999999998545</v>
      </c>
      <c r="H149" t="s">
        <v>256</v>
      </c>
      <c r="I149" s="138">
        <v>46001</v>
      </c>
      <c r="J149" t="s">
        <v>155</v>
      </c>
    </row>
    <row r="150" spans="1:10" x14ac:dyDescent="0.25">
      <c r="A150" t="s">
        <v>26</v>
      </c>
      <c r="B150" t="s">
        <v>149</v>
      </c>
      <c r="C150" t="s">
        <v>159</v>
      </c>
      <c r="D150" t="s">
        <v>151</v>
      </c>
      <c r="E150" s="141" t="s">
        <v>832</v>
      </c>
      <c r="F150" s="141" t="s">
        <v>832</v>
      </c>
      <c r="G150">
        <v>2.75</v>
      </c>
      <c r="H150" t="s">
        <v>257</v>
      </c>
      <c r="I150" s="138">
        <v>46001</v>
      </c>
      <c r="J150" t="s">
        <v>153</v>
      </c>
    </row>
    <row r="151" spans="1:10" x14ac:dyDescent="0.25">
      <c r="A151" t="s">
        <v>149</v>
      </c>
      <c r="B151" t="s">
        <v>23</v>
      </c>
      <c r="C151" t="s">
        <v>159</v>
      </c>
      <c r="D151" t="s">
        <v>151</v>
      </c>
      <c r="E151" s="141" t="s">
        <v>832</v>
      </c>
      <c r="F151">
        <v>7.1</v>
      </c>
      <c r="G151">
        <v>2.1799999999998363</v>
      </c>
      <c r="H151" t="s">
        <v>258</v>
      </c>
      <c r="I151" s="138">
        <v>46001</v>
      </c>
      <c r="J151" t="s">
        <v>153</v>
      </c>
    </row>
    <row r="152" spans="1:10" x14ac:dyDescent="0.25">
      <c r="A152" t="s">
        <v>26</v>
      </c>
      <c r="B152" t="s">
        <v>149</v>
      </c>
      <c r="C152" t="s">
        <v>159</v>
      </c>
      <c r="D152" t="s">
        <v>151</v>
      </c>
      <c r="E152" s="141" t="s">
        <v>832</v>
      </c>
      <c r="F152" s="141" t="s">
        <v>832</v>
      </c>
      <c r="G152">
        <v>2.5300000000002001</v>
      </c>
      <c r="H152" t="s">
        <v>259</v>
      </c>
      <c r="I152" s="138">
        <v>46001</v>
      </c>
      <c r="J152" t="s">
        <v>153</v>
      </c>
    </row>
    <row r="153" spans="1:10" x14ac:dyDescent="0.25">
      <c r="A153" t="s">
        <v>25</v>
      </c>
      <c r="B153" t="s">
        <v>149</v>
      </c>
      <c r="C153" t="s">
        <v>159</v>
      </c>
      <c r="D153" t="s">
        <v>151</v>
      </c>
      <c r="E153">
        <v>13.4</v>
      </c>
      <c r="F153" s="141" t="s">
        <v>832</v>
      </c>
      <c r="G153">
        <v>1.7999999999997272</v>
      </c>
      <c r="H153" t="s">
        <v>260</v>
      </c>
      <c r="I153" s="138">
        <v>46001</v>
      </c>
      <c r="J153" t="s">
        <v>153</v>
      </c>
    </row>
    <row r="154" spans="1:10" x14ac:dyDescent="0.25">
      <c r="A154" t="s">
        <v>23</v>
      </c>
      <c r="B154" t="s">
        <v>149</v>
      </c>
      <c r="C154" t="s">
        <v>159</v>
      </c>
      <c r="D154" t="s">
        <v>151</v>
      </c>
      <c r="E154">
        <v>9.5</v>
      </c>
      <c r="F154" s="141" t="s">
        <v>832</v>
      </c>
      <c r="G154">
        <v>1.9400000000000546</v>
      </c>
      <c r="H154" t="s">
        <v>261</v>
      </c>
      <c r="I154" s="138">
        <v>46001</v>
      </c>
      <c r="J154" t="s">
        <v>155</v>
      </c>
    </row>
    <row r="155" spans="1:10" x14ac:dyDescent="0.25">
      <c r="A155" t="s">
        <v>39</v>
      </c>
      <c r="B155" t="s">
        <v>149</v>
      </c>
      <c r="C155" t="s">
        <v>150</v>
      </c>
      <c r="D155" t="s">
        <v>151</v>
      </c>
      <c r="E155" s="141" t="s">
        <v>832</v>
      </c>
      <c r="F155" s="141" t="s">
        <v>832</v>
      </c>
      <c r="G155">
        <v>2.9000000000000909</v>
      </c>
      <c r="H155" t="s">
        <v>262</v>
      </c>
      <c r="I155" s="138">
        <v>46001</v>
      </c>
      <c r="J155" t="s">
        <v>155</v>
      </c>
    </row>
    <row r="156" spans="1:10" x14ac:dyDescent="0.25">
      <c r="A156" t="s">
        <v>26</v>
      </c>
      <c r="B156" t="s">
        <v>149</v>
      </c>
      <c r="C156" t="s">
        <v>159</v>
      </c>
      <c r="D156" t="s">
        <v>151</v>
      </c>
      <c r="E156" s="141" t="s">
        <v>832</v>
      </c>
      <c r="F156" s="141" t="s">
        <v>832</v>
      </c>
      <c r="G156">
        <v>2.0099999999999909</v>
      </c>
      <c r="H156" t="s">
        <v>263</v>
      </c>
      <c r="I156" s="138">
        <v>46001</v>
      </c>
      <c r="J156" t="s">
        <v>153</v>
      </c>
    </row>
    <row r="157" spans="1:10" x14ac:dyDescent="0.25">
      <c r="A157" t="s">
        <v>26</v>
      </c>
      <c r="B157" t="s">
        <v>149</v>
      </c>
      <c r="C157" t="s">
        <v>159</v>
      </c>
      <c r="D157" t="s">
        <v>151</v>
      </c>
      <c r="E157" s="141" t="s">
        <v>832</v>
      </c>
      <c r="F157" s="141" t="s">
        <v>832</v>
      </c>
      <c r="G157">
        <v>2.7300000000000182</v>
      </c>
      <c r="H157" t="s">
        <v>264</v>
      </c>
      <c r="I157" s="138">
        <v>46001</v>
      </c>
      <c r="J157" t="s">
        <v>153</v>
      </c>
    </row>
    <row r="158" spans="1:10" x14ac:dyDescent="0.25">
      <c r="A158" t="s">
        <v>149</v>
      </c>
      <c r="B158" t="s">
        <v>24</v>
      </c>
      <c r="C158" t="s">
        <v>163</v>
      </c>
      <c r="D158" t="s">
        <v>151</v>
      </c>
      <c r="E158" s="141" t="s">
        <v>832</v>
      </c>
      <c r="F158" s="141" t="s">
        <v>832</v>
      </c>
      <c r="G158">
        <v>2.8600000000000136</v>
      </c>
      <c r="H158" t="s">
        <v>265</v>
      </c>
      <c r="I158" s="138">
        <v>46001</v>
      </c>
      <c r="J158" t="s">
        <v>155</v>
      </c>
    </row>
    <row r="159" spans="1:10" x14ac:dyDescent="0.25">
      <c r="A159" t="s">
        <v>149</v>
      </c>
      <c r="B159" t="s">
        <v>23</v>
      </c>
      <c r="C159" t="s">
        <v>159</v>
      </c>
      <c r="D159" t="s">
        <v>151</v>
      </c>
      <c r="E159" s="141" t="s">
        <v>832</v>
      </c>
      <c r="F159">
        <v>2.4</v>
      </c>
      <c r="G159">
        <v>1.9800000000000182</v>
      </c>
      <c r="H159" t="s">
        <v>266</v>
      </c>
      <c r="I159" s="138">
        <v>46001</v>
      </c>
      <c r="J159" t="s">
        <v>153</v>
      </c>
    </row>
    <row r="160" spans="1:10" x14ac:dyDescent="0.25">
      <c r="A160" t="s">
        <v>149</v>
      </c>
      <c r="B160" t="s">
        <v>23</v>
      </c>
      <c r="C160" t="s">
        <v>159</v>
      </c>
      <c r="D160" t="s">
        <v>151</v>
      </c>
      <c r="E160" s="141" t="s">
        <v>832</v>
      </c>
      <c r="F160">
        <v>2.4</v>
      </c>
      <c r="G160">
        <v>2.82000000000005</v>
      </c>
      <c r="H160" t="s">
        <v>266</v>
      </c>
      <c r="I160" s="138">
        <v>46001</v>
      </c>
      <c r="J160" t="s">
        <v>153</v>
      </c>
    </row>
    <row r="161" spans="1:10" x14ac:dyDescent="0.25">
      <c r="A161" t="s">
        <v>24</v>
      </c>
      <c r="B161" t="s">
        <v>149</v>
      </c>
      <c r="C161" t="s">
        <v>150</v>
      </c>
      <c r="D161" t="s">
        <v>151</v>
      </c>
      <c r="E161" s="141" t="s">
        <v>832</v>
      </c>
      <c r="F161" s="141" t="s">
        <v>832</v>
      </c>
      <c r="G161">
        <v>2.8800000000000026</v>
      </c>
      <c r="H161" t="s">
        <v>267</v>
      </c>
      <c r="I161" s="138">
        <v>46001</v>
      </c>
      <c r="J161" t="s">
        <v>153</v>
      </c>
    </row>
    <row r="162" spans="1:10" x14ac:dyDescent="0.25">
      <c r="A162" t="s">
        <v>149</v>
      </c>
      <c r="B162" t="s">
        <v>39</v>
      </c>
      <c r="C162" t="s">
        <v>150</v>
      </c>
      <c r="D162" t="s">
        <v>151</v>
      </c>
      <c r="E162" s="141" t="s">
        <v>832</v>
      </c>
      <c r="F162" s="141" t="s">
        <v>832</v>
      </c>
      <c r="G162">
        <v>2.8599999999999</v>
      </c>
      <c r="H162" t="s">
        <v>268</v>
      </c>
      <c r="I162" s="138">
        <v>46001</v>
      </c>
      <c r="J162" t="s">
        <v>153</v>
      </c>
    </row>
    <row r="163" spans="1:10" x14ac:dyDescent="0.25">
      <c r="A163" t="s">
        <v>149</v>
      </c>
      <c r="B163" t="s">
        <v>39</v>
      </c>
      <c r="C163" t="s">
        <v>150</v>
      </c>
      <c r="D163" t="s">
        <v>151</v>
      </c>
      <c r="E163" s="141" t="s">
        <v>832</v>
      </c>
      <c r="F163" s="141" t="s">
        <v>832</v>
      </c>
      <c r="G163">
        <v>2.3800000000001091</v>
      </c>
      <c r="H163" t="s">
        <v>269</v>
      </c>
      <c r="I163" s="138">
        <v>46002</v>
      </c>
      <c r="J163" t="s">
        <v>155</v>
      </c>
    </row>
    <row r="164" spans="1:10" x14ac:dyDescent="0.25">
      <c r="A164" t="s">
        <v>39</v>
      </c>
      <c r="B164" t="s">
        <v>149</v>
      </c>
      <c r="C164" t="s">
        <v>150</v>
      </c>
      <c r="D164" t="s">
        <v>151</v>
      </c>
      <c r="E164" s="141" t="s">
        <v>832</v>
      </c>
      <c r="F164" s="141" t="s">
        <v>832</v>
      </c>
      <c r="G164">
        <v>2.8999999999999773</v>
      </c>
      <c r="H164" t="s">
        <v>270</v>
      </c>
      <c r="I164" s="138">
        <v>46002</v>
      </c>
      <c r="J164" t="s">
        <v>155</v>
      </c>
    </row>
    <row r="165" spans="1:10" x14ac:dyDescent="0.25">
      <c r="A165" t="s">
        <v>39</v>
      </c>
      <c r="B165" t="s">
        <v>149</v>
      </c>
      <c r="C165" t="s">
        <v>150</v>
      </c>
      <c r="D165" t="s">
        <v>151</v>
      </c>
      <c r="E165" s="141" t="s">
        <v>832</v>
      </c>
      <c r="F165" s="141" t="s">
        <v>832</v>
      </c>
      <c r="G165">
        <v>2.8800000000000239</v>
      </c>
      <c r="H165" t="s">
        <v>270</v>
      </c>
      <c r="I165" s="138">
        <v>46002</v>
      </c>
      <c r="J165" t="s">
        <v>155</v>
      </c>
    </row>
    <row r="166" spans="1:10" x14ac:dyDescent="0.25">
      <c r="A166" t="s">
        <v>149</v>
      </c>
      <c r="B166" t="s">
        <v>39</v>
      </c>
      <c r="C166" t="s">
        <v>150</v>
      </c>
      <c r="D166" t="s">
        <v>151</v>
      </c>
      <c r="E166" s="141" t="s">
        <v>832</v>
      </c>
      <c r="F166" s="141" t="s">
        <v>832</v>
      </c>
      <c r="G166">
        <v>2.9499999999999886</v>
      </c>
      <c r="H166" t="s">
        <v>271</v>
      </c>
      <c r="I166" s="138">
        <v>46002</v>
      </c>
      <c r="J166" t="s">
        <v>155</v>
      </c>
    </row>
    <row r="167" spans="1:10" x14ac:dyDescent="0.25">
      <c r="A167" t="s">
        <v>149</v>
      </c>
      <c r="B167" t="s">
        <v>39</v>
      </c>
      <c r="C167" t="s">
        <v>150</v>
      </c>
      <c r="D167" t="s">
        <v>151</v>
      </c>
      <c r="E167" s="141" t="s">
        <v>832</v>
      </c>
      <c r="F167" s="141" t="s">
        <v>832</v>
      </c>
      <c r="G167">
        <v>2.8199999999999363</v>
      </c>
      <c r="H167" t="s">
        <v>272</v>
      </c>
      <c r="I167" s="138">
        <v>46002</v>
      </c>
      <c r="J167" t="s">
        <v>153</v>
      </c>
    </row>
    <row r="168" spans="1:10" x14ac:dyDescent="0.25">
      <c r="A168" t="s">
        <v>39</v>
      </c>
      <c r="B168" t="s">
        <v>149</v>
      </c>
      <c r="C168" t="s">
        <v>150</v>
      </c>
      <c r="D168" t="s">
        <v>151</v>
      </c>
      <c r="E168" s="141" t="s">
        <v>832</v>
      </c>
      <c r="F168" s="141" t="s">
        <v>832</v>
      </c>
      <c r="G168">
        <v>2.8700000000000045</v>
      </c>
      <c r="H168" t="s">
        <v>273</v>
      </c>
      <c r="I168" s="138">
        <v>46002</v>
      </c>
      <c r="J168" t="s">
        <v>153</v>
      </c>
    </row>
    <row r="169" spans="1:10" x14ac:dyDescent="0.25">
      <c r="A169" t="s">
        <v>24</v>
      </c>
      <c r="B169" t="s">
        <v>149</v>
      </c>
      <c r="C169" t="s">
        <v>150</v>
      </c>
      <c r="D169" t="s">
        <v>151</v>
      </c>
      <c r="E169" s="141" t="s">
        <v>832</v>
      </c>
      <c r="F169" s="141" t="s">
        <v>832</v>
      </c>
      <c r="G169">
        <v>2.8799999999999955</v>
      </c>
      <c r="H169" t="s">
        <v>274</v>
      </c>
      <c r="I169" s="138">
        <v>46002</v>
      </c>
      <c r="J169" t="s">
        <v>155</v>
      </c>
    </row>
    <row r="170" spans="1:10" x14ac:dyDescent="0.25">
      <c r="A170" t="s">
        <v>149</v>
      </c>
      <c r="B170" t="s">
        <v>39</v>
      </c>
      <c r="C170" t="s">
        <v>150</v>
      </c>
      <c r="D170" t="s">
        <v>151</v>
      </c>
      <c r="E170" s="141" t="s">
        <v>832</v>
      </c>
      <c r="F170" s="141" t="s">
        <v>832</v>
      </c>
      <c r="G170">
        <v>2.8999999999999773</v>
      </c>
      <c r="H170" t="s">
        <v>275</v>
      </c>
      <c r="I170" s="138">
        <v>46002</v>
      </c>
      <c r="J170" t="s">
        <v>153</v>
      </c>
    </row>
    <row r="171" spans="1:10" x14ac:dyDescent="0.25">
      <c r="A171" t="s">
        <v>149</v>
      </c>
      <c r="B171" t="s">
        <v>39</v>
      </c>
      <c r="C171" t="s">
        <v>150</v>
      </c>
      <c r="D171" t="s">
        <v>151</v>
      </c>
      <c r="E171" s="141" t="s">
        <v>832</v>
      </c>
      <c r="F171" s="141" t="s">
        <v>832</v>
      </c>
      <c r="G171">
        <v>2.2200000000000273</v>
      </c>
      <c r="H171" t="s">
        <v>276</v>
      </c>
      <c r="I171" s="138">
        <v>46002</v>
      </c>
      <c r="J171" t="s">
        <v>153</v>
      </c>
    </row>
    <row r="172" spans="1:10" x14ac:dyDescent="0.25">
      <c r="A172" t="s">
        <v>149</v>
      </c>
      <c r="B172" t="s">
        <v>39</v>
      </c>
      <c r="C172" t="s">
        <v>150</v>
      </c>
      <c r="D172" t="s">
        <v>151</v>
      </c>
      <c r="E172" s="141" t="s">
        <v>832</v>
      </c>
      <c r="F172" s="141" t="s">
        <v>832</v>
      </c>
      <c r="G172">
        <v>2.9200000000000728</v>
      </c>
      <c r="H172" t="s">
        <v>277</v>
      </c>
      <c r="I172" s="138">
        <v>46002</v>
      </c>
      <c r="J172" t="s">
        <v>153</v>
      </c>
    </row>
    <row r="173" spans="1:10" x14ac:dyDescent="0.25">
      <c r="A173" t="s">
        <v>149</v>
      </c>
      <c r="B173" t="s">
        <v>39</v>
      </c>
      <c r="C173" t="s">
        <v>150</v>
      </c>
      <c r="D173" t="s">
        <v>151</v>
      </c>
      <c r="E173" s="141" t="s">
        <v>832</v>
      </c>
      <c r="F173" s="141" t="s">
        <v>832</v>
      </c>
      <c r="G173">
        <v>2.7200000000002547</v>
      </c>
      <c r="H173" t="s">
        <v>278</v>
      </c>
      <c r="I173" s="138">
        <v>46002</v>
      </c>
      <c r="J173" t="s">
        <v>155</v>
      </c>
    </row>
    <row r="174" spans="1:10" x14ac:dyDescent="0.25">
      <c r="A174" t="s">
        <v>23</v>
      </c>
      <c r="B174" t="s">
        <v>149</v>
      </c>
      <c r="C174" t="s">
        <v>159</v>
      </c>
      <c r="D174" t="s">
        <v>151</v>
      </c>
      <c r="E174">
        <v>7.7</v>
      </c>
      <c r="F174" s="141" t="s">
        <v>832</v>
      </c>
      <c r="G174">
        <v>2.25</v>
      </c>
      <c r="H174" t="s">
        <v>279</v>
      </c>
      <c r="I174" s="138">
        <v>46002</v>
      </c>
      <c r="J174" t="s">
        <v>153</v>
      </c>
    </row>
    <row r="175" spans="1:10" x14ac:dyDescent="0.25">
      <c r="A175" t="s">
        <v>149</v>
      </c>
      <c r="B175" t="s">
        <v>39</v>
      </c>
      <c r="C175" t="s">
        <v>150</v>
      </c>
      <c r="D175" t="s">
        <v>151</v>
      </c>
      <c r="E175" s="141" t="s">
        <v>832</v>
      </c>
      <c r="F175" s="141" t="s">
        <v>832</v>
      </c>
      <c r="G175">
        <v>2.2300000000000182</v>
      </c>
      <c r="H175" t="s">
        <v>280</v>
      </c>
      <c r="I175" s="138">
        <v>46002</v>
      </c>
      <c r="J175" t="s">
        <v>153</v>
      </c>
    </row>
    <row r="176" spans="1:10" x14ac:dyDescent="0.25">
      <c r="A176" t="s">
        <v>149</v>
      </c>
      <c r="B176" t="s">
        <v>23</v>
      </c>
      <c r="C176" t="s">
        <v>159</v>
      </c>
      <c r="D176" t="s">
        <v>151</v>
      </c>
      <c r="E176" s="141" t="s">
        <v>832</v>
      </c>
      <c r="F176">
        <v>3.5</v>
      </c>
      <c r="G176">
        <v>2.5999999999999091</v>
      </c>
      <c r="H176" t="s">
        <v>281</v>
      </c>
      <c r="I176" s="138">
        <v>46002</v>
      </c>
      <c r="J176" t="s">
        <v>155</v>
      </c>
    </row>
    <row r="177" spans="1:10" x14ac:dyDescent="0.25">
      <c r="A177" t="s">
        <v>23</v>
      </c>
      <c r="B177" t="s">
        <v>149</v>
      </c>
      <c r="C177" t="s">
        <v>159</v>
      </c>
      <c r="D177" t="s">
        <v>151</v>
      </c>
      <c r="E177">
        <v>6.9</v>
      </c>
      <c r="F177" s="141" t="s">
        <v>832</v>
      </c>
      <c r="G177">
        <v>2.1200000000000045</v>
      </c>
      <c r="H177" t="s">
        <v>282</v>
      </c>
      <c r="I177" s="138">
        <v>46002</v>
      </c>
      <c r="J177" t="s">
        <v>153</v>
      </c>
    </row>
    <row r="178" spans="1:10" x14ac:dyDescent="0.25">
      <c r="A178" t="s">
        <v>23</v>
      </c>
      <c r="B178" t="s">
        <v>149</v>
      </c>
      <c r="C178" t="s">
        <v>159</v>
      </c>
      <c r="D178" t="s">
        <v>151</v>
      </c>
      <c r="E178">
        <v>6.9</v>
      </c>
      <c r="F178" s="141" t="s">
        <v>832</v>
      </c>
      <c r="G178">
        <v>1.8100000000000023</v>
      </c>
      <c r="H178" t="s">
        <v>282</v>
      </c>
      <c r="I178" s="138">
        <v>46002</v>
      </c>
      <c r="J178" t="s">
        <v>153</v>
      </c>
    </row>
    <row r="179" spans="1:10" x14ac:dyDescent="0.25">
      <c r="A179" t="s">
        <v>149</v>
      </c>
      <c r="B179" t="s">
        <v>23</v>
      </c>
      <c r="C179" t="s">
        <v>159</v>
      </c>
      <c r="D179" t="s">
        <v>151</v>
      </c>
      <c r="E179" s="141" t="s">
        <v>832</v>
      </c>
      <c r="F179">
        <v>3.1</v>
      </c>
      <c r="G179">
        <v>2.7299999999999898</v>
      </c>
      <c r="H179" t="s">
        <v>283</v>
      </c>
      <c r="I179" s="138">
        <v>46002</v>
      </c>
      <c r="J179" t="s">
        <v>153</v>
      </c>
    </row>
    <row r="180" spans="1:10" x14ac:dyDescent="0.25">
      <c r="A180" t="s">
        <v>23</v>
      </c>
      <c r="B180" t="s">
        <v>149</v>
      </c>
      <c r="C180" t="s">
        <v>159</v>
      </c>
      <c r="D180" t="s">
        <v>151</v>
      </c>
      <c r="E180">
        <v>7.9</v>
      </c>
      <c r="F180" s="141" t="s">
        <v>832</v>
      </c>
      <c r="G180">
        <v>2.3499999999999943</v>
      </c>
      <c r="H180" t="s">
        <v>284</v>
      </c>
      <c r="I180" s="138">
        <v>46002</v>
      </c>
      <c r="J180" t="s">
        <v>155</v>
      </c>
    </row>
    <row r="181" spans="1:10" x14ac:dyDescent="0.25">
      <c r="A181" t="s">
        <v>39</v>
      </c>
      <c r="B181" t="s">
        <v>149</v>
      </c>
      <c r="C181" t="s">
        <v>163</v>
      </c>
      <c r="D181" t="s">
        <v>151</v>
      </c>
      <c r="E181" s="141" t="s">
        <v>832</v>
      </c>
      <c r="F181" s="141" t="s">
        <v>832</v>
      </c>
      <c r="G181">
        <v>2.8199999999999932</v>
      </c>
      <c r="H181" t="s">
        <v>285</v>
      </c>
      <c r="I181" s="138">
        <v>46002</v>
      </c>
      <c r="J181" t="s">
        <v>155</v>
      </c>
    </row>
    <row r="182" spans="1:10" x14ac:dyDescent="0.25">
      <c r="A182" t="s">
        <v>149</v>
      </c>
      <c r="B182" t="s">
        <v>39</v>
      </c>
      <c r="C182" t="s">
        <v>163</v>
      </c>
      <c r="D182" t="s">
        <v>151</v>
      </c>
      <c r="E182" s="141" t="s">
        <v>832</v>
      </c>
      <c r="F182" s="141" t="s">
        <v>832</v>
      </c>
      <c r="G182">
        <v>2.9300000000000637</v>
      </c>
      <c r="H182" t="s">
        <v>286</v>
      </c>
      <c r="I182" s="138">
        <v>46002</v>
      </c>
      <c r="J182" t="s">
        <v>153</v>
      </c>
    </row>
    <row r="183" spans="1:10" x14ac:dyDescent="0.25">
      <c r="A183" t="s">
        <v>24</v>
      </c>
      <c r="B183" t="s">
        <v>149</v>
      </c>
      <c r="C183" t="s">
        <v>163</v>
      </c>
      <c r="D183" t="s">
        <v>151</v>
      </c>
      <c r="E183" s="141" t="s">
        <v>832</v>
      </c>
      <c r="F183" s="141" t="s">
        <v>832</v>
      </c>
      <c r="G183">
        <v>2.9800000000000182</v>
      </c>
      <c r="H183" t="s">
        <v>287</v>
      </c>
      <c r="I183" s="138">
        <v>46002</v>
      </c>
      <c r="J183" t="s">
        <v>153</v>
      </c>
    </row>
    <row r="184" spans="1:10" x14ac:dyDescent="0.25">
      <c r="A184" t="s">
        <v>23</v>
      </c>
      <c r="B184" t="s">
        <v>149</v>
      </c>
      <c r="C184" t="s">
        <v>159</v>
      </c>
      <c r="D184" t="s">
        <v>151</v>
      </c>
      <c r="E184">
        <v>7.6</v>
      </c>
      <c r="F184" s="141" t="s">
        <v>832</v>
      </c>
      <c r="G184">
        <v>2.9800000000000182</v>
      </c>
      <c r="H184" t="s">
        <v>288</v>
      </c>
      <c r="I184" s="138">
        <v>46002</v>
      </c>
      <c r="J184" t="s">
        <v>155</v>
      </c>
    </row>
    <row r="185" spans="1:10" x14ac:dyDescent="0.25">
      <c r="A185" t="s">
        <v>149</v>
      </c>
      <c r="B185" t="s">
        <v>39</v>
      </c>
      <c r="C185" t="s">
        <v>150</v>
      </c>
      <c r="D185" t="s">
        <v>151</v>
      </c>
      <c r="E185" s="141" t="s">
        <v>832</v>
      </c>
      <c r="F185" s="141" t="s">
        <v>832</v>
      </c>
      <c r="G185">
        <v>2.7899999999999636</v>
      </c>
      <c r="H185" t="s">
        <v>289</v>
      </c>
      <c r="I185" s="138">
        <v>46002</v>
      </c>
      <c r="J185" t="s">
        <v>153</v>
      </c>
    </row>
    <row r="186" spans="1:10" x14ac:dyDescent="0.25">
      <c r="A186" t="s">
        <v>39</v>
      </c>
      <c r="B186" t="s">
        <v>149</v>
      </c>
      <c r="C186" t="s">
        <v>163</v>
      </c>
      <c r="D186" t="s">
        <v>151</v>
      </c>
      <c r="E186" s="141" t="s">
        <v>832</v>
      </c>
      <c r="F186" s="141" t="s">
        <v>832</v>
      </c>
      <c r="G186">
        <v>2.5800000000001546</v>
      </c>
      <c r="H186" t="s">
        <v>290</v>
      </c>
      <c r="I186" s="138">
        <v>46002</v>
      </c>
      <c r="J186" t="s">
        <v>153</v>
      </c>
    </row>
    <row r="187" spans="1:10" x14ac:dyDescent="0.25">
      <c r="A187" t="s">
        <v>149</v>
      </c>
      <c r="B187" t="s">
        <v>23</v>
      </c>
      <c r="C187" t="s">
        <v>159</v>
      </c>
      <c r="D187" t="s">
        <v>151</v>
      </c>
      <c r="E187" s="141" t="s">
        <v>832</v>
      </c>
      <c r="F187">
        <v>7</v>
      </c>
      <c r="G187">
        <v>2.5199999999999818</v>
      </c>
      <c r="H187" t="s">
        <v>291</v>
      </c>
      <c r="I187" s="138">
        <v>46002</v>
      </c>
      <c r="J187" t="s">
        <v>155</v>
      </c>
    </row>
    <row r="188" spans="1:10" x14ac:dyDescent="0.25">
      <c r="A188" t="s">
        <v>24</v>
      </c>
      <c r="B188" t="s">
        <v>149</v>
      </c>
      <c r="C188" t="s">
        <v>150</v>
      </c>
      <c r="D188" t="s">
        <v>151</v>
      </c>
      <c r="E188" s="141" t="s">
        <v>832</v>
      </c>
      <c r="F188" s="141" t="s">
        <v>832</v>
      </c>
      <c r="G188">
        <v>1.669999999999618</v>
      </c>
      <c r="H188" t="s">
        <v>292</v>
      </c>
      <c r="I188" s="138">
        <v>46002</v>
      </c>
      <c r="J188" t="s">
        <v>153</v>
      </c>
    </row>
    <row r="189" spans="1:10" x14ac:dyDescent="0.25">
      <c r="A189" t="s">
        <v>23</v>
      </c>
      <c r="B189" t="s">
        <v>149</v>
      </c>
      <c r="C189" t="s">
        <v>159</v>
      </c>
      <c r="D189" t="s">
        <v>151</v>
      </c>
      <c r="E189">
        <v>11</v>
      </c>
      <c r="F189" s="141" t="s">
        <v>832</v>
      </c>
      <c r="G189">
        <v>2.3600000000001273</v>
      </c>
      <c r="H189" t="s">
        <v>293</v>
      </c>
      <c r="I189" s="138">
        <v>46002</v>
      </c>
      <c r="J189" t="s">
        <v>153</v>
      </c>
    </row>
    <row r="190" spans="1:10" x14ac:dyDescent="0.25">
      <c r="A190" t="s">
        <v>24</v>
      </c>
      <c r="B190" t="s">
        <v>149</v>
      </c>
      <c r="C190" t="s">
        <v>150</v>
      </c>
      <c r="D190" t="s">
        <v>151</v>
      </c>
      <c r="E190" s="141" t="s">
        <v>832</v>
      </c>
      <c r="F190" s="141" t="s">
        <v>832</v>
      </c>
      <c r="G190">
        <v>2.6900000000000546</v>
      </c>
      <c r="H190" t="s">
        <v>294</v>
      </c>
      <c r="I190" s="138">
        <v>46002</v>
      </c>
      <c r="J190" t="s">
        <v>155</v>
      </c>
    </row>
    <row r="191" spans="1:10" x14ac:dyDescent="0.25">
      <c r="A191" t="s">
        <v>24</v>
      </c>
      <c r="B191" t="s">
        <v>149</v>
      </c>
      <c r="C191" t="s">
        <v>150</v>
      </c>
      <c r="D191" t="s">
        <v>151</v>
      </c>
      <c r="E191" s="141" t="s">
        <v>832</v>
      </c>
      <c r="F191" s="141" t="s">
        <v>832</v>
      </c>
      <c r="G191">
        <v>2.3999999999996362</v>
      </c>
      <c r="H191" t="s">
        <v>295</v>
      </c>
      <c r="I191" s="138">
        <v>46002</v>
      </c>
      <c r="J191" t="s">
        <v>155</v>
      </c>
    </row>
    <row r="192" spans="1:10" x14ac:dyDescent="0.25">
      <c r="A192" t="s">
        <v>24</v>
      </c>
      <c r="B192" t="s">
        <v>149</v>
      </c>
      <c r="C192" t="s">
        <v>150</v>
      </c>
      <c r="D192" t="s">
        <v>151</v>
      </c>
      <c r="E192" s="141" t="s">
        <v>832</v>
      </c>
      <c r="F192" s="141" t="s">
        <v>832</v>
      </c>
      <c r="G192">
        <v>2.7000000000002728</v>
      </c>
      <c r="H192" t="s">
        <v>295</v>
      </c>
      <c r="I192" s="138">
        <v>46002</v>
      </c>
      <c r="J192" t="s">
        <v>155</v>
      </c>
    </row>
    <row r="193" spans="1:10" x14ac:dyDescent="0.25">
      <c r="A193" t="s">
        <v>23</v>
      </c>
      <c r="B193" t="s">
        <v>149</v>
      </c>
      <c r="C193" t="s">
        <v>159</v>
      </c>
      <c r="D193" t="s">
        <v>151</v>
      </c>
      <c r="E193">
        <v>8.5</v>
      </c>
      <c r="F193" s="141" t="s">
        <v>832</v>
      </c>
      <c r="G193">
        <v>2.25</v>
      </c>
      <c r="H193" t="s">
        <v>296</v>
      </c>
      <c r="I193" s="138">
        <v>46002</v>
      </c>
      <c r="J193" t="s">
        <v>155</v>
      </c>
    </row>
    <row r="194" spans="1:10" x14ac:dyDescent="0.25">
      <c r="A194" t="s">
        <v>24</v>
      </c>
      <c r="B194" t="s">
        <v>149</v>
      </c>
      <c r="C194" t="s">
        <v>150</v>
      </c>
      <c r="D194" t="s">
        <v>151</v>
      </c>
      <c r="E194" s="141" t="s">
        <v>832</v>
      </c>
      <c r="F194" s="141" t="s">
        <v>832</v>
      </c>
      <c r="G194">
        <v>2.7699999999999818</v>
      </c>
      <c r="H194" t="s">
        <v>190</v>
      </c>
      <c r="I194" s="138">
        <v>46002</v>
      </c>
      <c r="J194" t="s">
        <v>153</v>
      </c>
    </row>
    <row r="195" spans="1:10" x14ac:dyDescent="0.25">
      <c r="A195" t="s">
        <v>149</v>
      </c>
      <c r="B195" t="s">
        <v>23</v>
      </c>
      <c r="C195" t="s">
        <v>159</v>
      </c>
      <c r="D195" t="s">
        <v>151</v>
      </c>
      <c r="E195" s="141" t="s">
        <v>832</v>
      </c>
      <c r="F195">
        <v>2.5</v>
      </c>
      <c r="G195">
        <v>2.8299999999999272</v>
      </c>
      <c r="H195" t="s">
        <v>297</v>
      </c>
      <c r="I195" s="138">
        <v>46002</v>
      </c>
      <c r="J195" t="s">
        <v>155</v>
      </c>
    </row>
    <row r="196" spans="1:10" x14ac:dyDescent="0.25">
      <c r="A196" t="s">
        <v>149</v>
      </c>
      <c r="B196" t="s">
        <v>23</v>
      </c>
      <c r="C196" t="s">
        <v>159</v>
      </c>
      <c r="D196" t="s">
        <v>151</v>
      </c>
      <c r="E196" s="141" t="s">
        <v>832</v>
      </c>
      <c r="F196">
        <v>2.5</v>
      </c>
      <c r="G196">
        <v>2.569999999999709</v>
      </c>
      <c r="H196" t="s">
        <v>298</v>
      </c>
      <c r="I196" s="138">
        <v>46002</v>
      </c>
      <c r="J196" t="s">
        <v>155</v>
      </c>
    </row>
    <row r="197" spans="1:10" x14ac:dyDescent="0.25">
      <c r="A197" t="s">
        <v>24</v>
      </c>
      <c r="B197" t="s">
        <v>149</v>
      </c>
      <c r="C197" t="s">
        <v>150</v>
      </c>
      <c r="D197" t="s">
        <v>151</v>
      </c>
      <c r="E197" s="141" t="s">
        <v>832</v>
      </c>
      <c r="F197" s="141" t="s">
        <v>832</v>
      </c>
      <c r="G197">
        <v>1.8600000000001273</v>
      </c>
      <c r="H197" t="s">
        <v>299</v>
      </c>
      <c r="I197" s="138">
        <v>46002</v>
      </c>
      <c r="J197" t="s">
        <v>153</v>
      </c>
    </row>
    <row r="198" spans="1:10" x14ac:dyDescent="0.25">
      <c r="A198" t="s">
        <v>23</v>
      </c>
      <c r="B198" t="s">
        <v>149</v>
      </c>
      <c r="C198" t="s">
        <v>159</v>
      </c>
      <c r="D198" t="s">
        <v>151</v>
      </c>
      <c r="E198">
        <v>9.5</v>
      </c>
      <c r="F198" s="141" t="s">
        <v>832</v>
      </c>
      <c r="G198">
        <v>2.8600000000001273</v>
      </c>
      <c r="H198" t="s">
        <v>300</v>
      </c>
      <c r="I198" s="138">
        <v>46002</v>
      </c>
      <c r="J198" t="s">
        <v>155</v>
      </c>
    </row>
    <row r="199" spans="1:10" x14ac:dyDescent="0.25">
      <c r="A199" t="s">
        <v>26</v>
      </c>
      <c r="B199" t="s">
        <v>149</v>
      </c>
      <c r="C199" t="s">
        <v>150</v>
      </c>
      <c r="D199" t="s">
        <v>151</v>
      </c>
      <c r="E199" s="141" t="s">
        <v>832</v>
      </c>
      <c r="F199" s="141" t="s">
        <v>832</v>
      </c>
      <c r="G199">
        <v>2.9600000000000364</v>
      </c>
      <c r="H199" t="s">
        <v>301</v>
      </c>
      <c r="I199" s="138">
        <v>46002</v>
      </c>
      <c r="J199" t="s">
        <v>155</v>
      </c>
    </row>
    <row r="200" spans="1:10" x14ac:dyDescent="0.25">
      <c r="A200" t="s">
        <v>39</v>
      </c>
      <c r="B200" t="s">
        <v>149</v>
      </c>
      <c r="C200" t="s">
        <v>150</v>
      </c>
      <c r="D200" t="s">
        <v>151</v>
      </c>
      <c r="E200" s="141" t="s">
        <v>832</v>
      </c>
      <c r="F200" s="141" t="s">
        <v>832</v>
      </c>
      <c r="G200">
        <v>2.9099999999998545</v>
      </c>
      <c r="H200" t="s">
        <v>302</v>
      </c>
      <c r="I200" s="138">
        <v>46002</v>
      </c>
      <c r="J200" t="s">
        <v>155</v>
      </c>
    </row>
    <row r="201" spans="1:10" x14ac:dyDescent="0.25">
      <c r="A201" t="s">
        <v>24</v>
      </c>
      <c r="B201" t="s">
        <v>149</v>
      </c>
      <c r="C201" t="s">
        <v>150</v>
      </c>
      <c r="D201" t="s">
        <v>151</v>
      </c>
      <c r="E201" s="141" t="s">
        <v>832</v>
      </c>
      <c r="F201" s="141" t="s">
        <v>832</v>
      </c>
      <c r="G201">
        <v>2.8399999999999963</v>
      </c>
      <c r="H201" t="s">
        <v>303</v>
      </c>
      <c r="I201" s="138">
        <v>46002</v>
      </c>
      <c r="J201" t="s">
        <v>153</v>
      </c>
    </row>
    <row r="202" spans="1:10" x14ac:dyDescent="0.25">
      <c r="A202" t="s">
        <v>149</v>
      </c>
      <c r="B202" t="s">
        <v>39</v>
      </c>
      <c r="C202" t="s">
        <v>150</v>
      </c>
      <c r="D202" t="s">
        <v>151</v>
      </c>
      <c r="E202" s="141" t="s">
        <v>832</v>
      </c>
      <c r="F202" s="141" t="s">
        <v>832</v>
      </c>
      <c r="G202">
        <v>3</v>
      </c>
      <c r="H202" t="s">
        <v>304</v>
      </c>
      <c r="I202" s="138">
        <v>46002</v>
      </c>
      <c r="J202" t="s">
        <v>153</v>
      </c>
    </row>
    <row r="203" spans="1:10" x14ac:dyDescent="0.25">
      <c r="A203" t="s">
        <v>149</v>
      </c>
      <c r="B203" t="s">
        <v>23</v>
      </c>
      <c r="C203" t="s">
        <v>159</v>
      </c>
      <c r="D203" t="s">
        <v>151</v>
      </c>
      <c r="E203" s="141" t="s">
        <v>832</v>
      </c>
      <c r="F203">
        <v>3.1</v>
      </c>
      <c r="G203">
        <v>2.8500000000001364</v>
      </c>
      <c r="H203" t="s">
        <v>305</v>
      </c>
      <c r="I203" s="138">
        <v>46002</v>
      </c>
      <c r="J203" t="s">
        <v>153</v>
      </c>
    </row>
    <row r="204" spans="1:10" x14ac:dyDescent="0.25">
      <c r="A204" t="s">
        <v>149</v>
      </c>
      <c r="B204" t="s">
        <v>23</v>
      </c>
      <c r="C204" t="s">
        <v>159</v>
      </c>
      <c r="D204" t="s">
        <v>151</v>
      </c>
      <c r="E204" s="141" t="s">
        <v>832</v>
      </c>
      <c r="F204">
        <v>3.1</v>
      </c>
      <c r="G204">
        <v>2.9000000000000909</v>
      </c>
      <c r="H204" t="s">
        <v>306</v>
      </c>
      <c r="I204" s="138">
        <v>46002</v>
      </c>
      <c r="J204" t="s">
        <v>153</v>
      </c>
    </row>
    <row r="205" spans="1:10" x14ac:dyDescent="0.25">
      <c r="A205" t="s">
        <v>23</v>
      </c>
      <c r="B205" t="s">
        <v>149</v>
      </c>
      <c r="C205" t="s">
        <v>159</v>
      </c>
      <c r="D205" t="s">
        <v>151</v>
      </c>
      <c r="E205">
        <v>9.8000000000000007</v>
      </c>
      <c r="F205" s="141" t="s">
        <v>832</v>
      </c>
      <c r="G205">
        <v>2.7000000000000455</v>
      </c>
      <c r="H205" t="s">
        <v>307</v>
      </c>
      <c r="I205" s="138">
        <v>46002</v>
      </c>
      <c r="J205" t="s">
        <v>153</v>
      </c>
    </row>
    <row r="206" spans="1:10" x14ac:dyDescent="0.25">
      <c r="A206" t="s">
        <v>39</v>
      </c>
      <c r="B206" t="s">
        <v>149</v>
      </c>
      <c r="C206" t="s">
        <v>150</v>
      </c>
      <c r="D206" t="s">
        <v>151</v>
      </c>
      <c r="E206" s="141" t="s">
        <v>832</v>
      </c>
      <c r="F206" s="141" t="s">
        <v>832</v>
      </c>
      <c r="G206">
        <v>2.9400000000000546</v>
      </c>
      <c r="H206" t="s">
        <v>308</v>
      </c>
      <c r="I206" s="138">
        <v>46002</v>
      </c>
      <c r="J206" t="s">
        <v>153</v>
      </c>
    </row>
    <row r="207" spans="1:10" x14ac:dyDescent="0.25">
      <c r="A207" t="s">
        <v>24</v>
      </c>
      <c r="B207" t="s">
        <v>149</v>
      </c>
      <c r="C207" t="s">
        <v>150</v>
      </c>
      <c r="D207" t="s">
        <v>151</v>
      </c>
      <c r="E207" s="141" t="s">
        <v>832</v>
      </c>
      <c r="F207" s="141" t="s">
        <v>832</v>
      </c>
      <c r="G207">
        <v>2.3999999999998636</v>
      </c>
      <c r="H207" t="s">
        <v>309</v>
      </c>
      <c r="I207" s="138">
        <v>46002</v>
      </c>
      <c r="J207" t="s">
        <v>153</v>
      </c>
    </row>
    <row r="208" spans="1:10" x14ac:dyDescent="0.25">
      <c r="A208" t="s">
        <v>24</v>
      </c>
      <c r="B208" t="s">
        <v>149</v>
      </c>
      <c r="C208" t="s">
        <v>150</v>
      </c>
      <c r="D208" t="s">
        <v>151</v>
      </c>
      <c r="E208" s="141" t="s">
        <v>832</v>
      </c>
      <c r="F208" s="141" t="s">
        <v>832</v>
      </c>
      <c r="G208">
        <v>2.9000000000000909</v>
      </c>
      <c r="H208" t="s">
        <v>310</v>
      </c>
      <c r="I208" s="138">
        <v>46002</v>
      </c>
      <c r="J208" t="s">
        <v>153</v>
      </c>
    </row>
    <row r="209" spans="1:10" x14ac:dyDescent="0.25">
      <c r="A209" t="s">
        <v>39</v>
      </c>
      <c r="B209" t="s">
        <v>149</v>
      </c>
      <c r="C209" t="s">
        <v>163</v>
      </c>
      <c r="D209" t="s">
        <v>151</v>
      </c>
      <c r="E209" s="141" t="s">
        <v>832</v>
      </c>
      <c r="F209" s="141" t="s">
        <v>832</v>
      </c>
      <c r="G209">
        <v>2.2000000000000455</v>
      </c>
      <c r="H209" t="s">
        <v>311</v>
      </c>
      <c r="I209" s="138">
        <v>46002</v>
      </c>
      <c r="J209" t="s">
        <v>155</v>
      </c>
    </row>
    <row r="210" spans="1:10" x14ac:dyDescent="0.25">
      <c r="A210" t="s">
        <v>149</v>
      </c>
      <c r="B210" t="s">
        <v>24</v>
      </c>
      <c r="C210" t="s">
        <v>163</v>
      </c>
      <c r="D210" t="s">
        <v>151</v>
      </c>
      <c r="E210" s="141" t="s">
        <v>832</v>
      </c>
      <c r="F210" s="141" t="s">
        <v>832</v>
      </c>
      <c r="G210">
        <v>2.5099999999999909</v>
      </c>
      <c r="H210" t="s">
        <v>312</v>
      </c>
      <c r="I210" s="138">
        <v>46002</v>
      </c>
      <c r="J210" t="s">
        <v>155</v>
      </c>
    </row>
    <row r="211" spans="1:10" x14ac:dyDescent="0.25">
      <c r="A211" t="s">
        <v>23</v>
      </c>
      <c r="B211" t="s">
        <v>149</v>
      </c>
      <c r="C211" t="s">
        <v>159</v>
      </c>
      <c r="D211" t="s">
        <v>151</v>
      </c>
      <c r="E211">
        <v>3.4</v>
      </c>
      <c r="F211" s="141" t="s">
        <v>832</v>
      </c>
      <c r="G211">
        <v>2.5399999999999636</v>
      </c>
      <c r="H211" t="s">
        <v>313</v>
      </c>
      <c r="I211" s="138">
        <v>46002</v>
      </c>
      <c r="J211" t="s">
        <v>153</v>
      </c>
    </row>
    <row r="212" spans="1:10" x14ac:dyDescent="0.25">
      <c r="A212" t="s">
        <v>149</v>
      </c>
      <c r="B212" t="s">
        <v>23</v>
      </c>
      <c r="C212" t="s">
        <v>163</v>
      </c>
      <c r="D212" t="s">
        <v>151</v>
      </c>
      <c r="E212" s="141" t="s">
        <v>832</v>
      </c>
      <c r="F212">
        <v>0.7</v>
      </c>
      <c r="G212">
        <v>1.7000000000000455</v>
      </c>
      <c r="H212" t="s">
        <v>314</v>
      </c>
      <c r="I212" s="138">
        <v>46002</v>
      </c>
      <c r="J212" t="s">
        <v>155</v>
      </c>
    </row>
    <row r="213" spans="1:10" x14ac:dyDescent="0.25">
      <c r="A213" t="s">
        <v>39</v>
      </c>
      <c r="B213" t="s">
        <v>149</v>
      </c>
      <c r="C213" t="s">
        <v>163</v>
      </c>
      <c r="D213" t="s">
        <v>151</v>
      </c>
      <c r="E213" s="141" t="s">
        <v>832</v>
      </c>
      <c r="F213" s="141" t="s">
        <v>832</v>
      </c>
      <c r="G213">
        <v>1.6800000000000637</v>
      </c>
      <c r="H213" t="s">
        <v>315</v>
      </c>
      <c r="I213" s="138">
        <v>46002</v>
      </c>
      <c r="J213" t="s">
        <v>153</v>
      </c>
    </row>
    <row r="214" spans="1:10" x14ac:dyDescent="0.25">
      <c r="A214" t="s">
        <v>39</v>
      </c>
      <c r="B214" t="s">
        <v>149</v>
      </c>
      <c r="C214" t="s">
        <v>163</v>
      </c>
      <c r="D214" t="s">
        <v>151</v>
      </c>
      <c r="E214" s="141" t="s">
        <v>832</v>
      </c>
      <c r="F214" s="141" t="s">
        <v>832</v>
      </c>
      <c r="G214">
        <v>2.5999999999999091</v>
      </c>
      <c r="H214" t="s">
        <v>316</v>
      </c>
      <c r="I214" s="138">
        <v>46002</v>
      </c>
      <c r="J214" t="s">
        <v>153</v>
      </c>
    </row>
    <row r="215" spans="1:10" x14ac:dyDescent="0.25">
      <c r="A215" t="s">
        <v>149</v>
      </c>
      <c r="B215" t="s">
        <v>24</v>
      </c>
      <c r="C215" t="s">
        <v>163</v>
      </c>
      <c r="D215" t="s">
        <v>151</v>
      </c>
      <c r="E215" s="141" t="s">
        <v>832</v>
      </c>
      <c r="F215" s="141" t="s">
        <v>832</v>
      </c>
      <c r="G215">
        <v>2.9000000000000909</v>
      </c>
      <c r="H215" t="s">
        <v>317</v>
      </c>
      <c r="I215" s="138">
        <v>46002</v>
      </c>
      <c r="J215" t="s">
        <v>155</v>
      </c>
    </row>
    <row r="216" spans="1:10" x14ac:dyDescent="0.25">
      <c r="A216" t="s">
        <v>149</v>
      </c>
      <c r="B216" t="s">
        <v>39</v>
      </c>
      <c r="C216" t="s">
        <v>150</v>
      </c>
      <c r="D216" t="s">
        <v>151</v>
      </c>
      <c r="E216" s="141" t="s">
        <v>832</v>
      </c>
      <c r="F216" s="141" t="s">
        <v>832</v>
      </c>
      <c r="G216">
        <v>2.9200000000000728</v>
      </c>
      <c r="H216" t="s">
        <v>318</v>
      </c>
      <c r="I216" s="138">
        <v>46002</v>
      </c>
      <c r="J216" t="s">
        <v>155</v>
      </c>
    </row>
    <row r="217" spans="1:10" x14ac:dyDescent="0.25">
      <c r="A217" t="s">
        <v>149</v>
      </c>
      <c r="B217" t="s">
        <v>24</v>
      </c>
      <c r="C217" t="s">
        <v>163</v>
      </c>
      <c r="D217" t="s">
        <v>151</v>
      </c>
      <c r="E217" s="141" t="s">
        <v>832</v>
      </c>
      <c r="F217" s="141" t="s">
        <v>832</v>
      </c>
      <c r="G217">
        <v>2.9400000000000546</v>
      </c>
      <c r="H217" t="s">
        <v>319</v>
      </c>
      <c r="I217" s="138">
        <v>46002</v>
      </c>
      <c r="J217" t="s">
        <v>153</v>
      </c>
    </row>
    <row r="218" spans="1:10" x14ac:dyDescent="0.25">
      <c r="A218" t="s">
        <v>149</v>
      </c>
      <c r="B218" t="s">
        <v>26</v>
      </c>
      <c r="C218" t="s">
        <v>150</v>
      </c>
      <c r="D218" t="s">
        <v>151</v>
      </c>
      <c r="E218" s="141" t="s">
        <v>832</v>
      </c>
      <c r="F218" s="141" t="s">
        <v>832</v>
      </c>
      <c r="G218">
        <v>2.6500000000000909</v>
      </c>
      <c r="H218" t="s">
        <v>320</v>
      </c>
      <c r="I218" s="138">
        <v>46002</v>
      </c>
      <c r="J218" t="s">
        <v>155</v>
      </c>
    </row>
    <row r="219" spans="1:10" x14ac:dyDescent="0.25">
      <c r="A219" t="s">
        <v>39</v>
      </c>
      <c r="B219" t="s">
        <v>149</v>
      </c>
      <c r="C219" t="s">
        <v>163</v>
      </c>
      <c r="D219" t="s">
        <v>151</v>
      </c>
      <c r="E219" s="141" t="s">
        <v>832</v>
      </c>
      <c r="F219" s="141" t="s">
        <v>832</v>
      </c>
      <c r="G219">
        <v>2.3699999999998909</v>
      </c>
      <c r="H219" t="s">
        <v>321</v>
      </c>
      <c r="I219" s="138">
        <v>46002</v>
      </c>
      <c r="J219" t="s">
        <v>153</v>
      </c>
    </row>
    <row r="220" spans="1:10" x14ac:dyDescent="0.25">
      <c r="A220" t="s">
        <v>26</v>
      </c>
      <c r="B220" t="s">
        <v>149</v>
      </c>
      <c r="C220" t="s">
        <v>159</v>
      </c>
      <c r="D220" t="s">
        <v>151</v>
      </c>
      <c r="E220" s="141" t="s">
        <v>832</v>
      </c>
      <c r="F220" s="141" t="s">
        <v>832</v>
      </c>
      <c r="G220">
        <v>3</v>
      </c>
      <c r="H220" t="s">
        <v>322</v>
      </c>
      <c r="I220" s="138">
        <v>46002</v>
      </c>
      <c r="J220" t="s">
        <v>153</v>
      </c>
    </row>
    <row r="221" spans="1:10" x14ac:dyDescent="0.25">
      <c r="A221" t="s">
        <v>149</v>
      </c>
      <c r="B221" t="s">
        <v>26</v>
      </c>
      <c r="C221" t="s">
        <v>150</v>
      </c>
      <c r="D221" t="s">
        <v>151</v>
      </c>
      <c r="E221" s="141" t="s">
        <v>832</v>
      </c>
      <c r="F221" s="141" t="s">
        <v>832</v>
      </c>
      <c r="G221">
        <v>2.9900000000000091</v>
      </c>
      <c r="H221" t="s">
        <v>323</v>
      </c>
      <c r="I221" s="138">
        <v>46002</v>
      </c>
      <c r="J221" t="s">
        <v>153</v>
      </c>
    </row>
    <row r="222" spans="1:10" x14ac:dyDescent="0.25">
      <c r="A222" t="s">
        <v>149</v>
      </c>
      <c r="B222" t="s">
        <v>23</v>
      </c>
      <c r="C222" t="s">
        <v>159</v>
      </c>
      <c r="D222" t="s">
        <v>151</v>
      </c>
      <c r="E222" s="141" t="s">
        <v>832</v>
      </c>
      <c r="F222">
        <v>2.6</v>
      </c>
      <c r="G222">
        <v>2.8699999999998909</v>
      </c>
      <c r="H222" t="s">
        <v>324</v>
      </c>
      <c r="I222" s="138">
        <v>46002</v>
      </c>
      <c r="J222" t="s">
        <v>155</v>
      </c>
    </row>
    <row r="223" spans="1:10" x14ac:dyDescent="0.25">
      <c r="A223" t="s">
        <v>24</v>
      </c>
      <c r="B223" t="s">
        <v>149</v>
      </c>
      <c r="C223" t="s">
        <v>150</v>
      </c>
      <c r="D223" t="s">
        <v>151</v>
      </c>
      <c r="E223" s="141" t="s">
        <v>832</v>
      </c>
      <c r="F223" s="141" t="s">
        <v>832</v>
      </c>
      <c r="G223">
        <v>2.7300000000000182</v>
      </c>
      <c r="H223" t="s">
        <v>325</v>
      </c>
      <c r="I223" s="138">
        <v>46002</v>
      </c>
      <c r="J223" t="s">
        <v>155</v>
      </c>
    </row>
    <row r="224" spans="1:10" x14ac:dyDescent="0.25">
      <c r="A224" t="s">
        <v>149</v>
      </c>
      <c r="B224" t="s">
        <v>26</v>
      </c>
      <c r="C224" t="s">
        <v>150</v>
      </c>
      <c r="D224" t="s">
        <v>151</v>
      </c>
      <c r="E224" s="141" t="s">
        <v>832</v>
      </c>
      <c r="F224" s="141" t="s">
        <v>832</v>
      </c>
      <c r="G224">
        <v>2.5</v>
      </c>
      <c r="H224" t="s">
        <v>326</v>
      </c>
      <c r="I224" s="138">
        <v>46002</v>
      </c>
      <c r="J224" t="s">
        <v>153</v>
      </c>
    </row>
    <row r="225" spans="1:10" x14ac:dyDescent="0.25">
      <c r="A225" t="s">
        <v>24</v>
      </c>
      <c r="B225" t="s">
        <v>149</v>
      </c>
      <c r="C225" t="s">
        <v>150</v>
      </c>
      <c r="D225" t="s">
        <v>151</v>
      </c>
      <c r="E225" s="141" t="s">
        <v>832</v>
      </c>
      <c r="F225" s="141" t="s">
        <v>832</v>
      </c>
      <c r="G225">
        <v>3</v>
      </c>
      <c r="H225" t="s">
        <v>327</v>
      </c>
      <c r="I225" s="138">
        <v>46002</v>
      </c>
      <c r="J225" t="s">
        <v>153</v>
      </c>
    </row>
    <row r="228" spans="1:10" x14ac:dyDescent="0.25">
      <c r="A228" t="s">
        <v>328</v>
      </c>
    </row>
    <row r="229" spans="1:10" x14ac:dyDescent="0.25">
      <c r="A229" t="s">
        <v>28</v>
      </c>
      <c r="B229" t="s">
        <v>29</v>
      </c>
      <c r="C229" t="s">
        <v>329</v>
      </c>
      <c r="D229" t="s">
        <v>35</v>
      </c>
      <c r="E229" t="s">
        <v>30</v>
      </c>
      <c r="F229" t="s">
        <v>31</v>
      </c>
      <c r="G229" t="s">
        <v>32</v>
      </c>
      <c r="H229" t="s">
        <v>33</v>
      </c>
      <c r="I229" t="s">
        <v>34</v>
      </c>
      <c r="J229" t="s">
        <v>148</v>
      </c>
    </row>
    <row r="230" spans="1:10" x14ac:dyDescent="0.25">
      <c r="A230" t="s">
        <v>24</v>
      </c>
      <c r="B230" t="s">
        <v>142</v>
      </c>
      <c r="C230" t="s">
        <v>151</v>
      </c>
      <c r="D230" t="s">
        <v>330</v>
      </c>
      <c r="E230" s="141" t="s">
        <v>832</v>
      </c>
      <c r="F230" s="141" t="s">
        <v>832</v>
      </c>
      <c r="G230">
        <v>2.9199999999999591</v>
      </c>
      <c r="H230" t="s">
        <v>331</v>
      </c>
      <c r="I230" s="138">
        <v>46000</v>
      </c>
      <c r="J230" t="s">
        <v>155</v>
      </c>
    </row>
    <row r="231" spans="1:10" x14ac:dyDescent="0.25">
      <c r="A231" t="s">
        <v>24</v>
      </c>
      <c r="B231" t="s">
        <v>141</v>
      </c>
      <c r="C231" t="s">
        <v>151</v>
      </c>
      <c r="D231" t="s">
        <v>330</v>
      </c>
      <c r="E231" s="141" t="s">
        <v>832</v>
      </c>
      <c r="F231" s="141" t="s">
        <v>832</v>
      </c>
      <c r="G231">
        <v>2.4399999999999977</v>
      </c>
      <c r="H231" t="s">
        <v>332</v>
      </c>
      <c r="I231" s="138">
        <v>46000</v>
      </c>
      <c r="J231" t="s">
        <v>153</v>
      </c>
    </row>
    <row r="232" spans="1:10" x14ac:dyDescent="0.25">
      <c r="A232" t="s">
        <v>24</v>
      </c>
      <c r="B232" t="s">
        <v>141</v>
      </c>
      <c r="C232" t="s">
        <v>151</v>
      </c>
      <c r="D232" t="s">
        <v>330</v>
      </c>
      <c r="E232" s="141" t="s">
        <v>832</v>
      </c>
      <c r="F232" s="141" t="s">
        <v>832</v>
      </c>
      <c r="G232">
        <v>2.9200000000000728</v>
      </c>
      <c r="H232" t="s">
        <v>333</v>
      </c>
      <c r="I232" s="138">
        <v>46000</v>
      </c>
      <c r="J232" t="s">
        <v>155</v>
      </c>
    </row>
    <row r="233" spans="1:10" x14ac:dyDescent="0.25">
      <c r="A233" t="s">
        <v>24</v>
      </c>
      <c r="B233" t="s">
        <v>141</v>
      </c>
      <c r="C233" t="s">
        <v>195</v>
      </c>
      <c r="D233" t="s">
        <v>330</v>
      </c>
      <c r="E233" s="141" t="s">
        <v>832</v>
      </c>
      <c r="F233" s="141" t="s">
        <v>832</v>
      </c>
      <c r="G233">
        <v>2.6600000000000819</v>
      </c>
      <c r="H233" t="s">
        <v>334</v>
      </c>
      <c r="I233" s="138">
        <v>46000</v>
      </c>
      <c r="J233" t="s">
        <v>153</v>
      </c>
    </row>
    <row r="234" spans="1:10" x14ac:dyDescent="0.25">
      <c r="A234" t="s">
        <v>24</v>
      </c>
      <c r="B234" t="s">
        <v>141</v>
      </c>
      <c r="C234" t="s">
        <v>151</v>
      </c>
      <c r="D234" t="s">
        <v>330</v>
      </c>
      <c r="E234" s="141" t="s">
        <v>832</v>
      </c>
      <c r="F234" s="141" t="s">
        <v>832</v>
      </c>
      <c r="G234">
        <v>2.9600000000000364</v>
      </c>
      <c r="H234" t="s">
        <v>335</v>
      </c>
      <c r="I234" s="138">
        <v>46000</v>
      </c>
      <c r="J234" t="s">
        <v>153</v>
      </c>
    </row>
    <row r="235" spans="1:10" x14ac:dyDescent="0.25">
      <c r="A235" t="s">
        <v>143</v>
      </c>
      <c r="B235" t="s">
        <v>23</v>
      </c>
      <c r="C235" t="s">
        <v>330</v>
      </c>
      <c r="D235" t="s">
        <v>151</v>
      </c>
      <c r="E235" s="141" t="s">
        <v>832</v>
      </c>
      <c r="F235">
        <v>1.8</v>
      </c>
      <c r="G235">
        <v>2.7799999999999727</v>
      </c>
      <c r="H235" t="s">
        <v>336</v>
      </c>
      <c r="I235" s="138">
        <v>46001</v>
      </c>
      <c r="J235" t="s">
        <v>155</v>
      </c>
    </row>
    <row r="236" spans="1:10" x14ac:dyDescent="0.25">
      <c r="A236" t="s">
        <v>141</v>
      </c>
      <c r="B236" t="s">
        <v>24</v>
      </c>
      <c r="C236" t="s">
        <v>330</v>
      </c>
      <c r="D236" t="s">
        <v>151</v>
      </c>
      <c r="E236" s="141" t="s">
        <v>832</v>
      </c>
      <c r="F236" s="141" t="s">
        <v>832</v>
      </c>
      <c r="G236">
        <v>2.8699999999998909</v>
      </c>
      <c r="H236" t="s">
        <v>337</v>
      </c>
      <c r="I236" s="138">
        <v>46001</v>
      </c>
      <c r="J236" t="s">
        <v>155</v>
      </c>
    </row>
    <row r="237" spans="1:10" x14ac:dyDescent="0.25">
      <c r="A237" t="s">
        <v>141</v>
      </c>
      <c r="B237" t="s">
        <v>24</v>
      </c>
      <c r="C237" t="s">
        <v>330</v>
      </c>
      <c r="D237" t="s">
        <v>151</v>
      </c>
      <c r="E237" s="141" t="s">
        <v>832</v>
      </c>
      <c r="F237" s="141" t="s">
        <v>832</v>
      </c>
      <c r="G237">
        <v>2.6900000000000546</v>
      </c>
      <c r="H237" t="s">
        <v>338</v>
      </c>
      <c r="I237" s="138">
        <v>46001</v>
      </c>
      <c r="J237" t="s">
        <v>155</v>
      </c>
    </row>
    <row r="238" spans="1:10" x14ac:dyDescent="0.25">
      <c r="A238" t="s">
        <v>143</v>
      </c>
      <c r="B238" t="s">
        <v>23</v>
      </c>
      <c r="C238" t="s">
        <v>330</v>
      </c>
      <c r="D238" t="s">
        <v>151</v>
      </c>
      <c r="E238" s="141" t="s">
        <v>832</v>
      </c>
      <c r="F238">
        <v>8.6999999999999993</v>
      </c>
      <c r="G238">
        <v>2.9699999999997999</v>
      </c>
      <c r="H238" t="s">
        <v>339</v>
      </c>
      <c r="I238" s="138">
        <v>46001</v>
      </c>
      <c r="J238" t="s">
        <v>153</v>
      </c>
    </row>
    <row r="239" spans="1:10" x14ac:dyDescent="0.25">
      <c r="A239" t="s">
        <v>24</v>
      </c>
      <c r="B239" t="s">
        <v>142</v>
      </c>
      <c r="C239" t="s">
        <v>151</v>
      </c>
      <c r="D239" t="s">
        <v>330</v>
      </c>
      <c r="E239" s="141" t="s">
        <v>832</v>
      </c>
      <c r="F239" s="141" t="s">
        <v>832</v>
      </c>
      <c r="G239">
        <v>2.7899999999999636</v>
      </c>
      <c r="H239" t="s">
        <v>340</v>
      </c>
      <c r="I239" s="138">
        <v>46002</v>
      </c>
      <c r="J239" t="s">
        <v>155</v>
      </c>
    </row>
    <row r="240" spans="1:10" x14ac:dyDescent="0.25">
      <c r="A240" t="s">
        <v>141</v>
      </c>
      <c r="B240" t="s">
        <v>24</v>
      </c>
      <c r="C240" t="s">
        <v>330</v>
      </c>
      <c r="D240" t="s">
        <v>151</v>
      </c>
      <c r="E240" s="141" t="s">
        <v>832</v>
      </c>
      <c r="F240" s="141" t="s">
        <v>832</v>
      </c>
      <c r="G240">
        <v>2.5399999999999636</v>
      </c>
      <c r="H240" t="s">
        <v>341</v>
      </c>
      <c r="I240" s="138">
        <v>46002</v>
      </c>
      <c r="J240" t="s">
        <v>155</v>
      </c>
    </row>
    <row r="241" spans="1:10" x14ac:dyDescent="0.25">
      <c r="A241" t="s">
        <v>24</v>
      </c>
      <c r="B241" t="s">
        <v>141</v>
      </c>
      <c r="C241" t="s">
        <v>151</v>
      </c>
      <c r="D241" t="s">
        <v>330</v>
      </c>
      <c r="E241" s="141" t="s">
        <v>832</v>
      </c>
      <c r="F241" s="141" t="s">
        <v>832</v>
      </c>
      <c r="G241">
        <v>2.0499999999999545</v>
      </c>
      <c r="H241" t="s">
        <v>342</v>
      </c>
      <c r="I241" s="138">
        <v>46002</v>
      </c>
      <c r="J241" t="s">
        <v>155</v>
      </c>
    </row>
    <row r="244" spans="1:10" x14ac:dyDescent="0.25">
      <c r="A244" t="s">
        <v>343</v>
      </c>
    </row>
    <row r="245" spans="1:10" x14ac:dyDescent="0.25">
      <c r="A245" t="s">
        <v>28</v>
      </c>
      <c r="B245" t="s">
        <v>29</v>
      </c>
      <c r="C245" t="s">
        <v>329</v>
      </c>
      <c r="D245" t="s">
        <v>35</v>
      </c>
      <c r="E245" t="s">
        <v>30</v>
      </c>
      <c r="F245" t="s">
        <v>31</v>
      </c>
      <c r="G245" t="s">
        <v>32</v>
      </c>
      <c r="H245" t="s">
        <v>33</v>
      </c>
      <c r="I245" t="s">
        <v>34</v>
      </c>
      <c r="J245" t="s">
        <v>148</v>
      </c>
    </row>
    <row r="248" spans="1:10" x14ac:dyDescent="0.25">
      <c r="A248" t="s">
        <v>344</v>
      </c>
    </row>
    <row r="250" spans="1:10" x14ac:dyDescent="0.25">
      <c r="A250" t="s">
        <v>118</v>
      </c>
      <c r="B250" t="s">
        <v>106</v>
      </c>
    </row>
    <row r="251" spans="1:10" x14ac:dyDescent="0.25">
      <c r="A251" t="s">
        <v>119</v>
      </c>
      <c r="B251">
        <v>93</v>
      </c>
    </row>
    <row r="252" spans="1:10" x14ac:dyDescent="0.25">
      <c r="A252" t="s">
        <v>120</v>
      </c>
      <c r="B252">
        <v>72</v>
      </c>
    </row>
    <row r="254" spans="1:10" x14ac:dyDescent="0.25">
      <c r="A254" t="s">
        <v>121</v>
      </c>
      <c r="B254" t="s">
        <v>122</v>
      </c>
      <c r="C254" t="s">
        <v>123</v>
      </c>
      <c r="D254" t="s">
        <v>124</v>
      </c>
    </row>
    <row r="255" spans="1:10" x14ac:dyDescent="0.25">
      <c r="A255" t="s">
        <v>345</v>
      </c>
      <c r="B255" t="s">
        <v>126</v>
      </c>
      <c r="C255" t="s">
        <v>126</v>
      </c>
      <c r="D255" s="138">
        <v>46000</v>
      </c>
    </row>
    <row r="256" spans="1:10" x14ac:dyDescent="0.25">
      <c r="A256" t="s">
        <v>346</v>
      </c>
      <c r="B256" t="s">
        <v>126</v>
      </c>
      <c r="C256" t="s">
        <v>126</v>
      </c>
      <c r="D256" s="138">
        <v>46001</v>
      </c>
    </row>
    <row r="257" spans="1:6" x14ac:dyDescent="0.25">
      <c r="A257" t="s">
        <v>347</v>
      </c>
      <c r="B257" t="s">
        <v>126</v>
      </c>
      <c r="C257" t="s">
        <v>126</v>
      </c>
      <c r="D257" s="138">
        <v>46002</v>
      </c>
    </row>
    <row r="258" spans="1:6" x14ac:dyDescent="0.25">
      <c r="A258" s="1"/>
    </row>
    <row r="260" spans="1:6" x14ac:dyDescent="0.25">
      <c r="A260" t="s">
        <v>129</v>
      </c>
      <c r="B260" s="1" t="s">
        <v>130</v>
      </c>
      <c r="C260" s="1" t="s">
        <v>131</v>
      </c>
      <c r="D260" s="1" t="s">
        <v>132</v>
      </c>
      <c r="E260" s="1" t="s">
        <v>133</v>
      </c>
      <c r="F260" s="1" t="s">
        <v>134</v>
      </c>
    </row>
    <row r="261" spans="1:6" x14ac:dyDescent="0.25">
      <c r="A261" t="s">
        <v>10</v>
      </c>
      <c r="B261" s="1">
        <v>0</v>
      </c>
      <c r="C261" s="1">
        <v>4</v>
      </c>
      <c r="D261" s="1">
        <v>0</v>
      </c>
      <c r="E261" s="1">
        <v>4</v>
      </c>
      <c r="F261" s="86" t="s">
        <v>89</v>
      </c>
    </row>
    <row r="262" spans="1:6" x14ac:dyDescent="0.25">
      <c r="A262" t="s">
        <v>135</v>
      </c>
      <c r="B262" s="1">
        <v>0</v>
      </c>
      <c r="C262" s="1">
        <v>7</v>
      </c>
      <c r="D262" s="1">
        <v>2</v>
      </c>
      <c r="E262" s="1">
        <v>9</v>
      </c>
      <c r="F262" s="86" t="s">
        <v>89</v>
      </c>
    </row>
    <row r="263" spans="1:6" x14ac:dyDescent="0.25">
      <c r="A263" t="s">
        <v>136</v>
      </c>
      <c r="B263" s="1">
        <v>2</v>
      </c>
      <c r="C263" s="1">
        <v>62</v>
      </c>
      <c r="D263" s="1">
        <v>16</v>
      </c>
      <c r="E263" s="1">
        <v>80</v>
      </c>
      <c r="F263" s="86" t="s">
        <v>89</v>
      </c>
    </row>
    <row r="264" spans="1:6" x14ac:dyDescent="0.25">
      <c r="B264" s="1"/>
      <c r="C264" s="1"/>
      <c r="D264" s="1"/>
      <c r="E264" s="1"/>
      <c r="F264" s="86"/>
    </row>
    <row r="265" spans="1:6" x14ac:dyDescent="0.25">
      <c r="A265" t="s">
        <v>88</v>
      </c>
      <c r="B265" s="139" t="s">
        <v>89</v>
      </c>
      <c r="C265" s="1"/>
      <c r="D265" s="1"/>
      <c r="E265" s="1"/>
      <c r="F265" s="86"/>
    </row>
    <row r="266" spans="1:6" x14ac:dyDescent="0.25">
      <c r="A266" t="s">
        <v>90</v>
      </c>
      <c r="B266" s="139" t="s">
        <v>89</v>
      </c>
    </row>
    <row r="268" spans="1:6" x14ac:dyDescent="0.25">
      <c r="A268" t="s">
        <v>137</v>
      </c>
      <c r="C268" s="140" t="s">
        <v>831</v>
      </c>
    </row>
    <row r="269" spans="1:6" x14ac:dyDescent="0.25">
      <c r="A269" t="s">
        <v>23</v>
      </c>
      <c r="B269" t="s">
        <v>138</v>
      </c>
      <c r="C269">
        <v>21</v>
      </c>
    </row>
    <row r="270" spans="1:6" x14ac:dyDescent="0.25">
      <c r="A270" t="s">
        <v>139</v>
      </c>
      <c r="B270" t="s">
        <v>39</v>
      </c>
      <c r="C270">
        <v>9</v>
      </c>
    </row>
    <row r="271" spans="1:6" x14ac:dyDescent="0.25">
      <c r="A271" t="s">
        <v>138</v>
      </c>
      <c r="B271" t="s">
        <v>23</v>
      </c>
      <c r="C271">
        <v>7</v>
      </c>
    </row>
    <row r="272" spans="1:6" x14ac:dyDescent="0.25">
      <c r="A272" t="s">
        <v>23</v>
      </c>
      <c r="B272" t="s">
        <v>143</v>
      </c>
      <c r="C272">
        <v>7</v>
      </c>
    </row>
    <row r="273" spans="1:3" x14ac:dyDescent="0.25">
      <c r="A273" t="s">
        <v>38</v>
      </c>
      <c r="B273" t="s">
        <v>139</v>
      </c>
      <c r="C273">
        <v>6</v>
      </c>
    </row>
    <row r="274" spans="1:3" x14ac:dyDescent="0.25">
      <c r="A274" t="s">
        <v>138</v>
      </c>
      <c r="B274" t="s">
        <v>25</v>
      </c>
      <c r="C274">
        <v>5</v>
      </c>
    </row>
    <row r="275" spans="1:3" x14ac:dyDescent="0.25">
      <c r="A275" t="s">
        <v>25</v>
      </c>
      <c r="B275" t="s">
        <v>138</v>
      </c>
      <c r="C275">
        <v>4</v>
      </c>
    </row>
    <row r="276" spans="1:3" x14ac:dyDescent="0.25">
      <c r="A276" t="s">
        <v>24</v>
      </c>
      <c r="B276" t="s">
        <v>139</v>
      </c>
      <c r="C276">
        <v>4</v>
      </c>
    </row>
    <row r="277" spans="1:3" x14ac:dyDescent="0.25">
      <c r="A277" t="s">
        <v>25</v>
      </c>
      <c r="B277" t="s">
        <v>143</v>
      </c>
      <c r="C277">
        <v>3</v>
      </c>
    </row>
    <row r="278" spans="1:3" x14ac:dyDescent="0.25">
      <c r="A278" t="s">
        <v>26</v>
      </c>
      <c r="B278" t="s">
        <v>139</v>
      </c>
      <c r="C278">
        <v>3</v>
      </c>
    </row>
    <row r="279" spans="1:3" x14ac:dyDescent="0.25">
      <c r="A279" t="s">
        <v>142</v>
      </c>
      <c r="B279" t="s">
        <v>24</v>
      </c>
      <c r="C279">
        <v>3</v>
      </c>
    </row>
    <row r="280" spans="1:3" x14ac:dyDescent="0.25">
      <c r="A280" t="s">
        <v>140</v>
      </c>
      <c r="B280" t="s">
        <v>23</v>
      </c>
      <c r="C280">
        <v>2</v>
      </c>
    </row>
    <row r="281" spans="1:3" x14ac:dyDescent="0.25">
      <c r="A281" t="s">
        <v>25</v>
      </c>
      <c r="B281" t="s">
        <v>140</v>
      </c>
      <c r="C281">
        <v>2</v>
      </c>
    </row>
    <row r="282" spans="1:3" x14ac:dyDescent="0.25">
      <c r="A282" t="s">
        <v>140</v>
      </c>
      <c r="B282" t="s">
        <v>39</v>
      </c>
      <c r="C282">
        <v>2</v>
      </c>
    </row>
    <row r="283" spans="1:3" x14ac:dyDescent="0.25">
      <c r="A283" t="s">
        <v>24</v>
      </c>
      <c r="B283" t="s">
        <v>25</v>
      </c>
      <c r="C283">
        <v>2</v>
      </c>
    </row>
    <row r="284" spans="1:3" x14ac:dyDescent="0.25">
      <c r="A284" t="s">
        <v>23</v>
      </c>
      <c r="B284" t="s">
        <v>141</v>
      </c>
      <c r="C284">
        <v>2</v>
      </c>
    </row>
    <row r="285" spans="1:3" x14ac:dyDescent="0.25">
      <c r="A285" t="s">
        <v>38</v>
      </c>
      <c r="B285" t="s">
        <v>138</v>
      </c>
      <c r="C285">
        <v>2</v>
      </c>
    </row>
    <row r="286" spans="1:3" x14ac:dyDescent="0.25">
      <c r="A286" t="s">
        <v>39</v>
      </c>
      <c r="B286" t="s">
        <v>139</v>
      </c>
      <c r="C286">
        <v>2</v>
      </c>
    </row>
    <row r="287" spans="1:3" x14ac:dyDescent="0.25">
      <c r="A287" t="s">
        <v>142</v>
      </c>
      <c r="B287" t="s">
        <v>26</v>
      </c>
      <c r="C287">
        <v>1</v>
      </c>
    </row>
    <row r="288" spans="1:3" x14ac:dyDescent="0.25">
      <c r="A288" t="s">
        <v>25</v>
      </c>
      <c r="B288" t="s">
        <v>141</v>
      </c>
      <c r="C288">
        <v>1</v>
      </c>
    </row>
    <row r="289" spans="1:10" x14ac:dyDescent="0.25">
      <c r="A289" t="s">
        <v>24</v>
      </c>
      <c r="B289" t="s">
        <v>140</v>
      </c>
      <c r="C289">
        <v>1</v>
      </c>
    </row>
    <row r="290" spans="1:10" x14ac:dyDescent="0.25">
      <c r="A290" t="s">
        <v>26</v>
      </c>
      <c r="B290" t="s">
        <v>138</v>
      </c>
      <c r="C290">
        <v>1</v>
      </c>
    </row>
    <row r="291" spans="1:10" x14ac:dyDescent="0.25">
      <c r="A291" t="s">
        <v>139</v>
      </c>
      <c r="B291" t="s">
        <v>26</v>
      </c>
      <c r="C291">
        <v>1</v>
      </c>
    </row>
    <row r="292" spans="1:10" x14ac:dyDescent="0.25">
      <c r="A292" t="s">
        <v>141</v>
      </c>
      <c r="B292" t="s">
        <v>24</v>
      </c>
      <c r="C292">
        <v>1</v>
      </c>
    </row>
    <row r="293" spans="1:10" x14ac:dyDescent="0.25">
      <c r="A293" t="s">
        <v>139</v>
      </c>
      <c r="B293" t="s">
        <v>38</v>
      </c>
      <c r="C293">
        <v>1</v>
      </c>
    </row>
    <row r="296" spans="1:10" x14ac:dyDescent="0.25">
      <c r="A296" t="s">
        <v>145</v>
      </c>
    </row>
    <row r="297" spans="1:10" x14ac:dyDescent="0.25">
      <c r="A297" t="s">
        <v>28</v>
      </c>
      <c r="B297" t="s">
        <v>29</v>
      </c>
      <c r="C297" t="s">
        <v>146</v>
      </c>
      <c r="D297" t="s">
        <v>147</v>
      </c>
      <c r="E297" t="s">
        <v>30</v>
      </c>
      <c r="F297" t="s">
        <v>31</v>
      </c>
      <c r="G297" t="s">
        <v>32</v>
      </c>
      <c r="H297" t="s">
        <v>33</v>
      </c>
      <c r="I297" t="s">
        <v>34</v>
      </c>
      <c r="J297" t="s">
        <v>148</v>
      </c>
    </row>
    <row r="298" spans="1:10" x14ac:dyDescent="0.25">
      <c r="A298" t="s">
        <v>149</v>
      </c>
      <c r="B298" t="s">
        <v>23</v>
      </c>
      <c r="C298" t="s">
        <v>159</v>
      </c>
      <c r="D298" t="s">
        <v>151</v>
      </c>
      <c r="E298" s="141" t="s">
        <v>832</v>
      </c>
      <c r="F298">
        <v>4.3</v>
      </c>
      <c r="G298">
        <v>2.8000000000000114</v>
      </c>
      <c r="H298" t="s">
        <v>348</v>
      </c>
      <c r="I298" s="138">
        <v>46000</v>
      </c>
      <c r="J298" t="s">
        <v>349</v>
      </c>
    </row>
    <row r="299" spans="1:10" x14ac:dyDescent="0.25">
      <c r="A299" t="s">
        <v>149</v>
      </c>
      <c r="B299" t="s">
        <v>23</v>
      </c>
      <c r="C299" t="s">
        <v>163</v>
      </c>
      <c r="D299" t="s">
        <v>151</v>
      </c>
      <c r="E299" s="141" t="s">
        <v>832</v>
      </c>
      <c r="F299">
        <v>3.6</v>
      </c>
      <c r="G299">
        <v>2.9800000000000182</v>
      </c>
      <c r="H299" t="s">
        <v>350</v>
      </c>
      <c r="I299" s="138">
        <v>46000</v>
      </c>
      <c r="J299" t="s">
        <v>155</v>
      </c>
    </row>
    <row r="300" spans="1:10" x14ac:dyDescent="0.25">
      <c r="A300" t="s">
        <v>149</v>
      </c>
      <c r="B300" t="s">
        <v>39</v>
      </c>
      <c r="C300" t="s">
        <v>150</v>
      </c>
      <c r="D300" t="s">
        <v>151</v>
      </c>
      <c r="E300" s="141" t="s">
        <v>832</v>
      </c>
      <c r="F300" s="141" t="s">
        <v>832</v>
      </c>
      <c r="G300">
        <v>2.0900000000000318</v>
      </c>
      <c r="H300" t="s">
        <v>351</v>
      </c>
      <c r="I300" s="138">
        <v>46000</v>
      </c>
      <c r="J300" t="s">
        <v>153</v>
      </c>
    </row>
    <row r="301" spans="1:10" x14ac:dyDescent="0.25">
      <c r="A301" t="s">
        <v>25</v>
      </c>
      <c r="B301" t="s">
        <v>149</v>
      </c>
      <c r="C301" t="s">
        <v>159</v>
      </c>
      <c r="D301" t="s">
        <v>151</v>
      </c>
      <c r="E301">
        <v>17.5</v>
      </c>
      <c r="F301" s="141" t="s">
        <v>832</v>
      </c>
      <c r="G301">
        <v>2.0600000000000591</v>
      </c>
      <c r="H301" t="s">
        <v>352</v>
      </c>
      <c r="I301" s="138">
        <v>46000</v>
      </c>
      <c r="J301" t="s">
        <v>155</v>
      </c>
    </row>
    <row r="302" spans="1:10" x14ac:dyDescent="0.25">
      <c r="A302" t="s">
        <v>23</v>
      </c>
      <c r="B302" t="s">
        <v>149</v>
      </c>
      <c r="C302" t="s">
        <v>159</v>
      </c>
      <c r="D302" t="s">
        <v>151</v>
      </c>
      <c r="E302" s="141" t="s">
        <v>832</v>
      </c>
      <c r="F302" s="141" t="s">
        <v>832</v>
      </c>
      <c r="G302">
        <v>2.5099999999999909</v>
      </c>
      <c r="H302" t="s">
        <v>353</v>
      </c>
      <c r="I302" s="138">
        <v>46000</v>
      </c>
      <c r="J302" t="s">
        <v>349</v>
      </c>
    </row>
    <row r="303" spans="1:10" x14ac:dyDescent="0.25">
      <c r="A303" t="s">
        <v>25</v>
      </c>
      <c r="B303" t="s">
        <v>149</v>
      </c>
      <c r="C303" t="s">
        <v>163</v>
      </c>
      <c r="D303" t="s">
        <v>151</v>
      </c>
      <c r="E303">
        <v>17.100000000000001</v>
      </c>
      <c r="F303" s="141" t="s">
        <v>832</v>
      </c>
      <c r="G303">
        <v>2.5799999999999272</v>
      </c>
      <c r="H303" t="s">
        <v>354</v>
      </c>
      <c r="I303" s="138">
        <v>46000</v>
      </c>
      <c r="J303" t="s">
        <v>349</v>
      </c>
    </row>
    <row r="304" spans="1:10" x14ac:dyDescent="0.25">
      <c r="A304" t="s">
        <v>149</v>
      </c>
      <c r="B304" t="s">
        <v>39</v>
      </c>
      <c r="C304" t="s">
        <v>150</v>
      </c>
      <c r="D304" t="s">
        <v>151</v>
      </c>
      <c r="E304" s="141" t="s">
        <v>832</v>
      </c>
      <c r="F304" s="141" t="s">
        <v>832</v>
      </c>
      <c r="G304">
        <v>2.4500000000002728</v>
      </c>
      <c r="H304" t="s">
        <v>355</v>
      </c>
      <c r="I304" s="138">
        <v>46000</v>
      </c>
      <c r="J304" t="s">
        <v>153</v>
      </c>
    </row>
    <row r="305" spans="1:10" x14ac:dyDescent="0.25">
      <c r="A305" t="s">
        <v>24</v>
      </c>
      <c r="B305" t="s">
        <v>149</v>
      </c>
      <c r="C305" t="s">
        <v>150</v>
      </c>
      <c r="D305" t="s">
        <v>151</v>
      </c>
      <c r="E305" s="141" t="s">
        <v>832</v>
      </c>
      <c r="F305" s="141" t="s">
        <v>832</v>
      </c>
      <c r="G305">
        <v>2.7800000000002001</v>
      </c>
      <c r="H305" t="s">
        <v>356</v>
      </c>
      <c r="I305" s="138">
        <v>46000</v>
      </c>
      <c r="J305" t="s">
        <v>153</v>
      </c>
    </row>
    <row r="306" spans="1:10" x14ac:dyDescent="0.25">
      <c r="A306" t="s">
        <v>149</v>
      </c>
      <c r="B306" t="s">
        <v>39</v>
      </c>
      <c r="C306" t="s">
        <v>150</v>
      </c>
      <c r="D306" t="s">
        <v>151</v>
      </c>
      <c r="E306" s="141" t="s">
        <v>832</v>
      </c>
      <c r="F306" s="141" t="s">
        <v>832</v>
      </c>
      <c r="G306">
        <v>1.5799999999999272</v>
      </c>
      <c r="H306" t="s">
        <v>357</v>
      </c>
      <c r="I306" s="138">
        <v>46000</v>
      </c>
      <c r="J306" t="s">
        <v>155</v>
      </c>
    </row>
    <row r="307" spans="1:10" x14ac:dyDescent="0.25">
      <c r="A307" t="s">
        <v>149</v>
      </c>
      <c r="B307" t="s">
        <v>39</v>
      </c>
      <c r="C307" t="s">
        <v>163</v>
      </c>
      <c r="D307" t="s">
        <v>151</v>
      </c>
      <c r="E307" s="141" t="s">
        <v>832</v>
      </c>
      <c r="F307" s="141" t="s">
        <v>832</v>
      </c>
      <c r="G307">
        <v>2.680000000000291</v>
      </c>
      <c r="H307" t="s">
        <v>358</v>
      </c>
      <c r="I307" s="138">
        <v>46000</v>
      </c>
      <c r="J307" t="s">
        <v>155</v>
      </c>
    </row>
    <row r="308" spans="1:10" x14ac:dyDescent="0.25">
      <c r="A308" t="s">
        <v>149</v>
      </c>
      <c r="B308" t="s">
        <v>25</v>
      </c>
      <c r="C308" t="s">
        <v>159</v>
      </c>
      <c r="D308" t="s">
        <v>151</v>
      </c>
      <c r="E308" s="141" t="s">
        <v>832</v>
      </c>
      <c r="F308">
        <v>13.1</v>
      </c>
      <c r="G308">
        <v>2.6500000000000909</v>
      </c>
      <c r="H308" t="s">
        <v>359</v>
      </c>
      <c r="I308" s="138">
        <v>46000</v>
      </c>
      <c r="J308" t="s">
        <v>349</v>
      </c>
    </row>
    <row r="309" spans="1:10" x14ac:dyDescent="0.25">
      <c r="A309" t="s">
        <v>149</v>
      </c>
      <c r="B309" t="s">
        <v>23</v>
      </c>
      <c r="C309" t="s">
        <v>163</v>
      </c>
      <c r="D309" t="s">
        <v>151</v>
      </c>
      <c r="E309" s="141" t="s">
        <v>832</v>
      </c>
      <c r="F309">
        <v>14.9</v>
      </c>
      <c r="G309">
        <v>2.8400000000000318</v>
      </c>
      <c r="H309" t="s">
        <v>360</v>
      </c>
      <c r="I309" s="138">
        <v>46000</v>
      </c>
      <c r="J309" t="s">
        <v>349</v>
      </c>
    </row>
    <row r="310" spans="1:10" x14ac:dyDescent="0.25">
      <c r="A310" t="s">
        <v>24</v>
      </c>
      <c r="B310" t="s">
        <v>149</v>
      </c>
      <c r="C310" t="s">
        <v>150</v>
      </c>
      <c r="D310" t="s">
        <v>151</v>
      </c>
      <c r="E310" s="141" t="s">
        <v>832</v>
      </c>
      <c r="F310" s="141" t="s">
        <v>832</v>
      </c>
      <c r="G310">
        <v>2.2000000000000455</v>
      </c>
      <c r="H310" t="s">
        <v>361</v>
      </c>
      <c r="I310" s="138">
        <v>46000</v>
      </c>
      <c r="J310" t="s">
        <v>153</v>
      </c>
    </row>
    <row r="311" spans="1:10" x14ac:dyDescent="0.25">
      <c r="A311" t="s">
        <v>25</v>
      </c>
      <c r="B311" t="s">
        <v>149</v>
      </c>
      <c r="C311" t="s">
        <v>159</v>
      </c>
      <c r="D311" t="s">
        <v>151</v>
      </c>
      <c r="E311">
        <v>12.5</v>
      </c>
      <c r="F311" s="141" t="s">
        <v>832</v>
      </c>
      <c r="G311">
        <v>2.930000000000291</v>
      </c>
      <c r="H311" t="s">
        <v>362</v>
      </c>
      <c r="I311" s="138">
        <v>46000</v>
      </c>
      <c r="J311" t="s">
        <v>155</v>
      </c>
    </row>
    <row r="312" spans="1:10" x14ac:dyDescent="0.25">
      <c r="A312" t="s">
        <v>149</v>
      </c>
      <c r="B312" t="s">
        <v>39</v>
      </c>
      <c r="C312" t="s">
        <v>150</v>
      </c>
      <c r="D312" t="s">
        <v>151</v>
      </c>
      <c r="E312" s="141" t="s">
        <v>832</v>
      </c>
      <c r="F312" s="141" t="s">
        <v>832</v>
      </c>
      <c r="G312">
        <v>2.9699999999999704</v>
      </c>
      <c r="H312" t="s">
        <v>363</v>
      </c>
      <c r="I312" s="138">
        <v>46000</v>
      </c>
      <c r="J312" t="s">
        <v>153</v>
      </c>
    </row>
    <row r="313" spans="1:10" x14ac:dyDescent="0.25">
      <c r="A313" t="s">
        <v>38</v>
      </c>
      <c r="B313" t="s">
        <v>149</v>
      </c>
      <c r="C313" t="s">
        <v>150</v>
      </c>
      <c r="D313" t="s">
        <v>151</v>
      </c>
      <c r="E313" s="141" t="s">
        <v>832</v>
      </c>
      <c r="F313" s="141" t="s">
        <v>832</v>
      </c>
      <c r="G313">
        <v>2.2400000000002365</v>
      </c>
      <c r="H313" t="s">
        <v>364</v>
      </c>
      <c r="I313" s="138">
        <v>46000</v>
      </c>
      <c r="J313" t="s">
        <v>155</v>
      </c>
    </row>
    <row r="314" spans="1:10" x14ac:dyDescent="0.25">
      <c r="A314" t="s">
        <v>23</v>
      </c>
      <c r="B314" t="s">
        <v>149</v>
      </c>
      <c r="C314" t="s">
        <v>159</v>
      </c>
      <c r="D314" t="s">
        <v>151</v>
      </c>
      <c r="E314">
        <v>1.4</v>
      </c>
      <c r="F314" s="141" t="s">
        <v>832</v>
      </c>
      <c r="G314">
        <v>2.5899999999996908</v>
      </c>
      <c r="H314" t="s">
        <v>365</v>
      </c>
      <c r="I314" s="138">
        <v>46000</v>
      </c>
      <c r="J314" t="s">
        <v>153</v>
      </c>
    </row>
    <row r="315" spans="1:10" x14ac:dyDescent="0.25">
      <c r="A315" t="s">
        <v>23</v>
      </c>
      <c r="B315" t="s">
        <v>149</v>
      </c>
      <c r="C315" t="s">
        <v>159</v>
      </c>
      <c r="D315" t="s">
        <v>151</v>
      </c>
      <c r="E315" s="141" t="s">
        <v>832</v>
      </c>
      <c r="F315" s="141" t="s">
        <v>832</v>
      </c>
      <c r="G315">
        <v>2.7600000000002183</v>
      </c>
      <c r="H315" t="s">
        <v>366</v>
      </c>
      <c r="I315" s="138">
        <v>46000</v>
      </c>
      <c r="J315" t="s">
        <v>153</v>
      </c>
    </row>
    <row r="316" spans="1:10" x14ac:dyDescent="0.25">
      <c r="A316" t="s">
        <v>149</v>
      </c>
      <c r="B316" t="s">
        <v>25</v>
      </c>
      <c r="C316" t="s">
        <v>159</v>
      </c>
      <c r="D316" t="s">
        <v>151</v>
      </c>
      <c r="E316" s="141" t="s">
        <v>832</v>
      </c>
      <c r="F316">
        <v>15.1</v>
      </c>
      <c r="G316">
        <v>2.7900000000000063</v>
      </c>
      <c r="H316" t="s">
        <v>367</v>
      </c>
      <c r="I316" s="138">
        <v>46000</v>
      </c>
      <c r="J316" t="s">
        <v>155</v>
      </c>
    </row>
    <row r="317" spans="1:10" x14ac:dyDescent="0.25">
      <c r="A317" t="s">
        <v>23</v>
      </c>
      <c r="B317" t="s">
        <v>149</v>
      </c>
      <c r="C317" t="s">
        <v>159</v>
      </c>
      <c r="D317" t="s">
        <v>151</v>
      </c>
      <c r="E317">
        <v>7.5</v>
      </c>
      <c r="F317" s="141" t="s">
        <v>832</v>
      </c>
      <c r="G317">
        <v>2.8500000000000227</v>
      </c>
      <c r="H317" t="s">
        <v>368</v>
      </c>
      <c r="I317" s="138">
        <v>46001</v>
      </c>
      <c r="J317" t="s">
        <v>155</v>
      </c>
    </row>
    <row r="318" spans="1:10" x14ac:dyDescent="0.25">
      <c r="A318" t="s">
        <v>23</v>
      </c>
      <c r="B318" t="s">
        <v>149</v>
      </c>
      <c r="C318" t="s">
        <v>159</v>
      </c>
      <c r="D318" t="s">
        <v>151</v>
      </c>
      <c r="E318" s="141" t="s">
        <v>832</v>
      </c>
      <c r="F318" s="141" t="s">
        <v>832</v>
      </c>
      <c r="G318">
        <v>0.60000000000002274</v>
      </c>
      <c r="H318" t="s">
        <v>369</v>
      </c>
      <c r="I318" s="138">
        <v>46001</v>
      </c>
      <c r="J318" t="s">
        <v>349</v>
      </c>
    </row>
    <row r="319" spans="1:10" x14ac:dyDescent="0.25">
      <c r="A319" t="s">
        <v>149</v>
      </c>
      <c r="B319" t="s">
        <v>39</v>
      </c>
      <c r="C319" t="s">
        <v>150</v>
      </c>
      <c r="D319" t="s">
        <v>151</v>
      </c>
      <c r="E319" s="141" t="s">
        <v>832</v>
      </c>
      <c r="F319" s="141" t="s">
        <v>832</v>
      </c>
      <c r="G319">
        <v>2.4300000000000637</v>
      </c>
      <c r="H319" t="s">
        <v>370</v>
      </c>
      <c r="I319" s="138">
        <v>46001</v>
      </c>
      <c r="J319" t="s">
        <v>153</v>
      </c>
    </row>
    <row r="320" spans="1:10" x14ac:dyDescent="0.25">
      <c r="A320" t="s">
        <v>23</v>
      </c>
      <c r="B320" t="s">
        <v>149</v>
      </c>
      <c r="C320" t="s">
        <v>159</v>
      </c>
      <c r="D320" t="s">
        <v>151</v>
      </c>
      <c r="E320">
        <v>18.399999999999999</v>
      </c>
      <c r="F320" s="141" t="s">
        <v>832</v>
      </c>
      <c r="G320">
        <v>2.8700000000001182</v>
      </c>
      <c r="H320" t="s">
        <v>371</v>
      </c>
      <c r="I320" s="138">
        <v>46001</v>
      </c>
      <c r="J320" t="s">
        <v>155</v>
      </c>
    </row>
    <row r="321" spans="1:10" x14ac:dyDescent="0.25">
      <c r="A321" t="s">
        <v>149</v>
      </c>
      <c r="B321" t="s">
        <v>39</v>
      </c>
      <c r="C321" t="s">
        <v>150</v>
      </c>
      <c r="D321" t="s">
        <v>151</v>
      </c>
      <c r="E321" s="141" t="s">
        <v>832</v>
      </c>
      <c r="F321" s="141" t="s">
        <v>832</v>
      </c>
      <c r="G321">
        <v>1.4100000000000819</v>
      </c>
      <c r="H321" t="s">
        <v>372</v>
      </c>
      <c r="I321" s="138">
        <v>46001</v>
      </c>
      <c r="J321" t="s">
        <v>153</v>
      </c>
    </row>
    <row r="322" spans="1:10" x14ac:dyDescent="0.25">
      <c r="A322" t="s">
        <v>149</v>
      </c>
      <c r="B322" t="s">
        <v>23</v>
      </c>
      <c r="C322" t="s">
        <v>159</v>
      </c>
      <c r="D322" t="s">
        <v>373</v>
      </c>
      <c r="E322" s="141" t="s">
        <v>832</v>
      </c>
      <c r="F322">
        <v>2.2999999999999998</v>
      </c>
      <c r="G322">
        <v>2</v>
      </c>
      <c r="H322" t="s">
        <v>374</v>
      </c>
      <c r="I322" s="138">
        <v>46001</v>
      </c>
      <c r="J322" t="s">
        <v>155</v>
      </c>
    </row>
    <row r="323" spans="1:10" x14ac:dyDescent="0.25">
      <c r="A323" t="s">
        <v>149</v>
      </c>
      <c r="B323" t="s">
        <v>39</v>
      </c>
      <c r="C323" t="s">
        <v>150</v>
      </c>
      <c r="D323" t="s">
        <v>151</v>
      </c>
      <c r="E323" s="141" t="s">
        <v>832</v>
      </c>
      <c r="F323" s="141" t="s">
        <v>832</v>
      </c>
      <c r="G323">
        <v>2.4000000000000909</v>
      </c>
      <c r="H323" t="s">
        <v>375</v>
      </c>
      <c r="I323" s="138">
        <v>46001</v>
      </c>
      <c r="J323" t="s">
        <v>155</v>
      </c>
    </row>
    <row r="324" spans="1:10" x14ac:dyDescent="0.25">
      <c r="A324" t="s">
        <v>23</v>
      </c>
      <c r="B324" t="s">
        <v>149</v>
      </c>
      <c r="C324" t="s">
        <v>159</v>
      </c>
      <c r="D324" t="s">
        <v>151</v>
      </c>
      <c r="E324">
        <v>3.1</v>
      </c>
      <c r="F324" s="141" t="s">
        <v>832</v>
      </c>
      <c r="G324">
        <v>1.680000000000291</v>
      </c>
      <c r="H324" t="s">
        <v>376</v>
      </c>
      <c r="I324" s="138">
        <v>46001</v>
      </c>
      <c r="J324" t="s">
        <v>349</v>
      </c>
    </row>
    <row r="325" spans="1:10" x14ac:dyDescent="0.25">
      <c r="A325" t="s">
        <v>23</v>
      </c>
      <c r="B325" t="s">
        <v>149</v>
      </c>
      <c r="C325" t="s">
        <v>159</v>
      </c>
      <c r="D325" t="s">
        <v>151</v>
      </c>
      <c r="E325" s="141" t="s">
        <v>832</v>
      </c>
      <c r="F325" s="141" t="s">
        <v>832</v>
      </c>
      <c r="G325">
        <v>2.1800000000000637</v>
      </c>
      <c r="H325" t="s">
        <v>377</v>
      </c>
      <c r="I325" s="138">
        <v>46001</v>
      </c>
      <c r="J325" t="s">
        <v>155</v>
      </c>
    </row>
    <row r="326" spans="1:10" x14ac:dyDescent="0.25">
      <c r="A326" t="s">
        <v>38</v>
      </c>
      <c r="B326" t="s">
        <v>149</v>
      </c>
      <c r="C326" t="s">
        <v>150</v>
      </c>
      <c r="D326" t="s">
        <v>151</v>
      </c>
      <c r="E326" s="141" t="s">
        <v>832</v>
      </c>
      <c r="F326" s="141" t="s">
        <v>832</v>
      </c>
      <c r="G326">
        <v>1.1899999999999409</v>
      </c>
      <c r="H326" t="s">
        <v>378</v>
      </c>
      <c r="I326" s="138">
        <v>46001</v>
      </c>
      <c r="J326" t="s">
        <v>153</v>
      </c>
    </row>
    <row r="327" spans="1:10" x14ac:dyDescent="0.25">
      <c r="A327" t="s">
        <v>26</v>
      </c>
      <c r="B327" t="s">
        <v>149</v>
      </c>
      <c r="C327" t="s">
        <v>150</v>
      </c>
      <c r="D327" t="s">
        <v>151</v>
      </c>
      <c r="E327" s="141" t="s">
        <v>832</v>
      </c>
      <c r="F327" s="141" t="s">
        <v>832</v>
      </c>
      <c r="G327">
        <v>2</v>
      </c>
      <c r="H327" t="s">
        <v>379</v>
      </c>
      <c r="I327" s="138">
        <v>46001</v>
      </c>
      <c r="J327" t="s">
        <v>349</v>
      </c>
    </row>
    <row r="328" spans="1:10" x14ac:dyDescent="0.25">
      <c r="A328" t="s">
        <v>26</v>
      </c>
      <c r="B328" t="s">
        <v>149</v>
      </c>
      <c r="C328" t="s">
        <v>150</v>
      </c>
      <c r="D328" t="s">
        <v>151</v>
      </c>
      <c r="E328" s="141" t="s">
        <v>832</v>
      </c>
      <c r="F328" s="141" t="s">
        <v>832</v>
      </c>
      <c r="G328">
        <v>2.7599999999999909</v>
      </c>
      <c r="H328" t="s">
        <v>380</v>
      </c>
      <c r="I328" s="138">
        <v>46001</v>
      </c>
      <c r="J328" t="s">
        <v>153</v>
      </c>
    </row>
    <row r="329" spans="1:10" x14ac:dyDescent="0.25">
      <c r="A329" t="s">
        <v>24</v>
      </c>
      <c r="B329" t="s">
        <v>149</v>
      </c>
      <c r="C329" t="s">
        <v>163</v>
      </c>
      <c r="D329" t="s">
        <v>151</v>
      </c>
      <c r="E329" s="141" t="s">
        <v>832</v>
      </c>
      <c r="F329" s="141" t="s">
        <v>832</v>
      </c>
      <c r="G329">
        <v>2.3499999999999091</v>
      </c>
      <c r="H329" t="s">
        <v>381</v>
      </c>
      <c r="I329" s="138">
        <v>46001</v>
      </c>
      <c r="J329" t="s">
        <v>349</v>
      </c>
    </row>
    <row r="330" spans="1:10" x14ac:dyDescent="0.25">
      <c r="A330" t="s">
        <v>38</v>
      </c>
      <c r="B330" t="s">
        <v>149</v>
      </c>
      <c r="C330" t="s">
        <v>150</v>
      </c>
      <c r="D330" t="s">
        <v>151</v>
      </c>
      <c r="E330" s="141" t="s">
        <v>832</v>
      </c>
      <c r="F330" s="141" t="s">
        <v>832</v>
      </c>
      <c r="G330">
        <v>2.3099999999999454</v>
      </c>
      <c r="H330" t="s">
        <v>382</v>
      </c>
      <c r="I330" s="138">
        <v>46001</v>
      </c>
      <c r="J330" t="s">
        <v>155</v>
      </c>
    </row>
    <row r="331" spans="1:10" x14ac:dyDescent="0.25">
      <c r="A331" t="s">
        <v>23</v>
      </c>
      <c r="B331" t="s">
        <v>149</v>
      </c>
      <c r="C331" t="s">
        <v>159</v>
      </c>
      <c r="D331" t="s">
        <v>195</v>
      </c>
      <c r="E331" s="141" t="s">
        <v>832</v>
      </c>
      <c r="F331" s="141" t="s">
        <v>832</v>
      </c>
      <c r="G331">
        <v>2.2999999999997272</v>
      </c>
      <c r="H331" t="s">
        <v>383</v>
      </c>
      <c r="I331" s="138">
        <v>46001</v>
      </c>
      <c r="J331" t="s">
        <v>153</v>
      </c>
    </row>
    <row r="332" spans="1:10" x14ac:dyDescent="0.25">
      <c r="A332" t="s">
        <v>26</v>
      </c>
      <c r="B332" t="s">
        <v>149</v>
      </c>
      <c r="C332" t="s">
        <v>150</v>
      </c>
      <c r="D332" t="s">
        <v>151</v>
      </c>
      <c r="E332" s="141" t="s">
        <v>832</v>
      </c>
      <c r="F332" s="141" t="s">
        <v>832</v>
      </c>
      <c r="G332">
        <v>2.9500000000002728</v>
      </c>
      <c r="H332" t="s">
        <v>384</v>
      </c>
      <c r="I332" s="138">
        <v>46001</v>
      </c>
      <c r="J332" t="s">
        <v>155</v>
      </c>
    </row>
    <row r="333" spans="1:10" x14ac:dyDescent="0.25">
      <c r="A333" t="s">
        <v>26</v>
      </c>
      <c r="B333" t="s">
        <v>149</v>
      </c>
      <c r="C333" t="s">
        <v>159</v>
      </c>
      <c r="D333" t="s">
        <v>151</v>
      </c>
      <c r="E333" s="141" t="s">
        <v>832</v>
      </c>
      <c r="F333" s="141" t="s">
        <v>832</v>
      </c>
      <c r="G333">
        <v>2.5</v>
      </c>
      <c r="H333" t="s">
        <v>385</v>
      </c>
      <c r="I333" s="138">
        <v>46001</v>
      </c>
      <c r="J333" t="s">
        <v>349</v>
      </c>
    </row>
    <row r="334" spans="1:10" x14ac:dyDescent="0.25">
      <c r="A334" t="s">
        <v>38</v>
      </c>
      <c r="B334" t="s">
        <v>149</v>
      </c>
      <c r="C334" t="s">
        <v>150</v>
      </c>
      <c r="D334" t="s">
        <v>151</v>
      </c>
      <c r="E334" s="141" t="s">
        <v>832</v>
      </c>
      <c r="F334" s="141" t="s">
        <v>832</v>
      </c>
      <c r="G334">
        <v>2.9000000000000909</v>
      </c>
      <c r="H334" t="s">
        <v>386</v>
      </c>
      <c r="I334" s="138">
        <v>46001</v>
      </c>
      <c r="J334" t="s">
        <v>155</v>
      </c>
    </row>
    <row r="335" spans="1:10" x14ac:dyDescent="0.25">
      <c r="A335" t="s">
        <v>149</v>
      </c>
      <c r="B335" t="s">
        <v>25</v>
      </c>
      <c r="C335" t="s">
        <v>159</v>
      </c>
      <c r="D335" t="s">
        <v>151</v>
      </c>
      <c r="E335" s="141" t="s">
        <v>832</v>
      </c>
      <c r="F335">
        <v>20.399999999999999</v>
      </c>
      <c r="G335">
        <v>2.3800000000001091</v>
      </c>
      <c r="H335" t="s">
        <v>387</v>
      </c>
      <c r="I335" s="138">
        <v>46001</v>
      </c>
      <c r="J335" t="s">
        <v>349</v>
      </c>
    </row>
    <row r="336" spans="1:10" x14ac:dyDescent="0.25">
      <c r="A336" t="s">
        <v>149</v>
      </c>
      <c r="B336" t="s">
        <v>26</v>
      </c>
      <c r="C336" t="s">
        <v>150</v>
      </c>
      <c r="D336" t="s">
        <v>151</v>
      </c>
      <c r="E336" s="141" t="s">
        <v>832</v>
      </c>
      <c r="F336" s="141" t="s">
        <v>832</v>
      </c>
      <c r="G336">
        <v>2.5899999999999181</v>
      </c>
      <c r="H336" t="s">
        <v>388</v>
      </c>
      <c r="I336" s="138">
        <v>46001</v>
      </c>
      <c r="J336" t="s">
        <v>349</v>
      </c>
    </row>
    <row r="337" spans="1:10" x14ac:dyDescent="0.25">
      <c r="A337" t="s">
        <v>149</v>
      </c>
      <c r="B337" t="s">
        <v>23</v>
      </c>
      <c r="C337" t="s">
        <v>159</v>
      </c>
      <c r="D337" t="s">
        <v>151</v>
      </c>
      <c r="E337" s="141" t="s">
        <v>832</v>
      </c>
      <c r="F337">
        <v>14.9</v>
      </c>
      <c r="G337">
        <v>2.5599999999999454</v>
      </c>
      <c r="H337" t="s">
        <v>389</v>
      </c>
      <c r="I337" s="138">
        <v>46001</v>
      </c>
      <c r="J337" t="s">
        <v>153</v>
      </c>
    </row>
    <row r="338" spans="1:10" x14ac:dyDescent="0.25">
      <c r="A338" t="s">
        <v>23</v>
      </c>
      <c r="B338" t="s">
        <v>149</v>
      </c>
      <c r="C338" t="s">
        <v>159</v>
      </c>
      <c r="D338" t="s">
        <v>151</v>
      </c>
      <c r="E338">
        <v>12.8</v>
      </c>
      <c r="F338" s="141" t="s">
        <v>832</v>
      </c>
      <c r="G338">
        <v>2.9900000000000091</v>
      </c>
      <c r="H338" t="s">
        <v>390</v>
      </c>
      <c r="I338" s="138">
        <v>46001</v>
      </c>
      <c r="J338" t="s">
        <v>155</v>
      </c>
    </row>
    <row r="339" spans="1:10" x14ac:dyDescent="0.25">
      <c r="A339" t="s">
        <v>149</v>
      </c>
      <c r="B339" t="s">
        <v>25</v>
      </c>
      <c r="C339" t="s">
        <v>159</v>
      </c>
      <c r="D339" t="s">
        <v>151</v>
      </c>
      <c r="E339" s="141" t="s">
        <v>832</v>
      </c>
      <c r="F339">
        <v>24.1</v>
      </c>
      <c r="G339">
        <v>2.960000000000008</v>
      </c>
      <c r="H339" t="s">
        <v>391</v>
      </c>
      <c r="I339" s="138">
        <v>46002</v>
      </c>
      <c r="J339" t="s">
        <v>153</v>
      </c>
    </row>
    <row r="340" spans="1:10" x14ac:dyDescent="0.25">
      <c r="A340" t="s">
        <v>23</v>
      </c>
      <c r="B340" t="s">
        <v>149</v>
      </c>
      <c r="C340" t="s">
        <v>159</v>
      </c>
      <c r="D340" t="s">
        <v>151</v>
      </c>
      <c r="E340" s="141" t="s">
        <v>832</v>
      </c>
      <c r="F340" s="141" t="s">
        <v>832</v>
      </c>
      <c r="G340">
        <v>2.4599999999999795</v>
      </c>
      <c r="H340" t="s">
        <v>392</v>
      </c>
      <c r="I340" s="138">
        <v>46002</v>
      </c>
      <c r="J340" t="s">
        <v>155</v>
      </c>
    </row>
    <row r="341" spans="1:10" x14ac:dyDescent="0.25">
      <c r="A341" t="s">
        <v>38</v>
      </c>
      <c r="B341" t="s">
        <v>149</v>
      </c>
      <c r="C341" t="s">
        <v>159</v>
      </c>
      <c r="D341" t="s">
        <v>151</v>
      </c>
      <c r="E341" s="141" t="s">
        <v>832</v>
      </c>
      <c r="F341" s="141" t="s">
        <v>832</v>
      </c>
      <c r="G341">
        <v>2.7199999999999704</v>
      </c>
      <c r="H341" t="s">
        <v>393</v>
      </c>
      <c r="I341" s="138">
        <v>46002</v>
      </c>
      <c r="J341" t="s">
        <v>155</v>
      </c>
    </row>
    <row r="342" spans="1:10" x14ac:dyDescent="0.25">
      <c r="A342" t="s">
        <v>23</v>
      </c>
      <c r="B342" t="s">
        <v>149</v>
      </c>
      <c r="C342" t="s">
        <v>159</v>
      </c>
      <c r="D342" t="s">
        <v>151</v>
      </c>
      <c r="E342">
        <v>6.1</v>
      </c>
      <c r="F342" s="141" t="s">
        <v>832</v>
      </c>
      <c r="G342">
        <v>2.9700000000000273</v>
      </c>
      <c r="H342" t="s">
        <v>394</v>
      </c>
      <c r="I342" s="138">
        <v>46002</v>
      </c>
      <c r="J342" t="s">
        <v>155</v>
      </c>
    </row>
    <row r="343" spans="1:10" x14ac:dyDescent="0.25">
      <c r="A343" t="s">
        <v>38</v>
      </c>
      <c r="B343" t="s">
        <v>149</v>
      </c>
      <c r="C343" t="s">
        <v>150</v>
      </c>
      <c r="D343" t="s">
        <v>151</v>
      </c>
      <c r="E343" s="141" t="s">
        <v>832</v>
      </c>
      <c r="F343" s="141" t="s">
        <v>832</v>
      </c>
      <c r="G343">
        <v>2.5099999999999909</v>
      </c>
      <c r="H343" t="s">
        <v>395</v>
      </c>
      <c r="I343" s="138">
        <v>46002</v>
      </c>
      <c r="J343" t="s">
        <v>349</v>
      </c>
    </row>
    <row r="344" spans="1:10" x14ac:dyDescent="0.25">
      <c r="A344" t="s">
        <v>149</v>
      </c>
      <c r="B344" t="s">
        <v>39</v>
      </c>
      <c r="C344" t="s">
        <v>150</v>
      </c>
      <c r="D344" t="s">
        <v>151</v>
      </c>
      <c r="E344" s="141" t="s">
        <v>832</v>
      </c>
      <c r="F344" s="141" t="s">
        <v>832</v>
      </c>
      <c r="G344">
        <v>1.5600000000001728</v>
      </c>
      <c r="H344" t="s">
        <v>396</v>
      </c>
      <c r="I344" s="138">
        <v>46002</v>
      </c>
      <c r="J344" t="s">
        <v>155</v>
      </c>
    </row>
    <row r="345" spans="1:10" x14ac:dyDescent="0.25">
      <c r="A345" t="s">
        <v>25</v>
      </c>
      <c r="B345" t="s">
        <v>149</v>
      </c>
      <c r="C345" t="s">
        <v>159</v>
      </c>
      <c r="D345" t="s">
        <v>151</v>
      </c>
      <c r="E345">
        <v>12.4</v>
      </c>
      <c r="F345" s="141" t="s">
        <v>832</v>
      </c>
      <c r="G345">
        <v>2.3599999999999</v>
      </c>
      <c r="H345" t="s">
        <v>397</v>
      </c>
      <c r="I345" s="138">
        <v>46002</v>
      </c>
      <c r="J345" t="s">
        <v>349</v>
      </c>
    </row>
    <row r="346" spans="1:10" x14ac:dyDescent="0.25">
      <c r="A346" t="s">
        <v>149</v>
      </c>
      <c r="B346" t="s">
        <v>23</v>
      </c>
      <c r="C346" t="s">
        <v>159</v>
      </c>
      <c r="D346" t="s">
        <v>151</v>
      </c>
      <c r="E346" s="141" t="s">
        <v>832</v>
      </c>
      <c r="F346">
        <v>3.2</v>
      </c>
      <c r="G346">
        <v>2.8099999999999454</v>
      </c>
      <c r="H346" t="s">
        <v>398</v>
      </c>
      <c r="I346" s="138">
        <v>46002</v>
      </c>
      <c r="J346" t="s">
        <v>153</v>
      </c>
    </row>
    <row r="347" spans="1:10" x14ac:dyDescent="0.25">
      <c r="A347" t="s">
        <v>149</v>
      </c>
      <c r="B347" t="s">
        <v>39</v>
      </c>
      <c r="C347" t="s">
        <v>163</v>
      </c>
      <c r="D347" t="s">
        <v>151</v>
      </c>
      <c r="E347" s="141" t="s">
        <v>832</v>
      </c>
      <c r="F347" s="141" t="s">
        <v>832</v>
      </c>
      <c r="G347">
        <v>2.6600000000000819</v>
      </c>
      <c r="H347" t="s">
        <v>399</v>
      </c>
      <c r="I347" s="138">
        <v>46002</v>
      </c>
      <c r="J347" t="s">
        <v>155</v>
      </c>
    </row>
    <row r="348" spans="1:10" x14ac:dyDescent="0.25">
      <c r="A348" t="s">
        <v>149</v>
      </c>
      <c r="B348" t="s">
        <v>39</v>
      </c>
      <c r="C348" t="s">
        <v>150</v>
      </c>
      <c r="D348" t="s">
        <v>151</v>
      </c>
      <c r="E348" s="141" t="s">
        <v>832</v>
      </c>
      <c r="F348" s="141" t="s">
        <v>832</v>
      </c>
      <c r="G348">
        <v>2.6900000000000546</v>
      </c>
      <c r="H348" t="s">
        <v>400</v>
      </c>
      <c r="I348" s="138">
        <v>46002</v>
      </c>
      <c r="J348" t="s">
        <v>349</v>
      </c>
    </row>
    <row r="349" spans="1:10" x14ac:dyDescent="0.25">
      <c r="A349" t="s">
        <v>23</v>
      </c>
      <c r="B349" t="s">
        <v>149</v>
      </c>
      <c r="C349" t="s">
        <v>159</v>
      </c>
      <c r="D349" t="s">
        <v>151</v>
      </c>
      <c r="E349">
        <v>9.6999999999999993</v>
      </c>
      <c r="F349" s="141" t="s">
        <v>832</v>
      </c>
      <c r="G349">
        <v>2.8999999999996362</v>
      </c>
      <c r="H349" t="s">
        <v>401</v>
      </c>
      <c r="I349" s="138">
        <v>46002</v>
      </c>
      <c r="J349" t="s">
        <v>349</v>
      </c>
    </row>
    <row r="350" spans="1:10" x14ac:dyDescent="0.25">
      <c r="A350" t="s">
        <v>149</v>
      </c>
      <c r="B350" t="s">
        <v>23</v>
      </c>
      <c r="C350" t="s">
        <v>159</v>
      </c>
      <c r="D350" t="s">
        <v>151</v>
      </c>
      <c r="E350" s="141" t="s">
        <v>832</v>
      </c>
      <c r="F350" s="141" t="s">
        <v>832</v>
      </c>
      <c r="G350">
        <v>2.9400000000000546</v>
      </c>
      <c r="H350" t="s">
        <v>402</v>
      </c>
      <c r="I350" s="138">
        <v>46002</v>
      </c>
      <c r="J350" t="s">
        <v>153</v>
      </c>
    </row>
    <row r="351" spans="1:10" x14ac:dyDescent="0.25">
      <c r="A351" t="s">
        <v>23</v>
      </c>
      <c r="B351" t="s">
        <v>149</v>
      </c>
      <c r="C351" t="s">
        <v>159</v>
      </c>
      <c r="D351" t="s">
        <v>151</v>
      </c>
      <c r="E351" s="141" t="s">
        <v>832</v>
      </c>
      <c r="F351" s="141" t="s">
        <v>832</v>
      </c>
      <c r="G351">
        <v>1.9199999999999591</v>
      </c>
      <c r="H351" t="s">
        <v>403</v>
      </c>
      <c r="I351" s="138">
        <v>46002</v>
      </c>
      <c r="J351" t="s">
        <v>155</v>
      </c>
    </row>
    <row r="352" spans="1:10" x14ac:dyDescent="0.25">
      <c r="A352" t="s">
        <v>39</v>
      </c>
      <c r="B352" t="s">
        <v>149</v>
      </c>
      <c r="C352" t="s">
        <v>150</v>
      </c>
      <c r="D352" t="s">
        <v>151</v>
      </c>
      <c r="E352" s="141" t="s">
        <v>832</v>
      </c>
      <c r="F352" s="141" t="s">
        <v>832</v>
      </c>
      <c r="G352">
        <v>2.4499999999999318</v>
      </c>
      <c r="H352" t="s">
        <v>404</v>
      </c>
      <c r="I352" s="138">
        <v>46002</v>
      </c>
      <c r="J352" t="s">
        <v>349</v>
      </c>
    </row>
    <row r="353" spans="1:10" x14ac:dyDescent="0.25">
      <c r="A353" t="s">
        <v>24</v>
      </c>
      <c r="B353" t="s">
        <v>149</v>
      </c>
      <c r="C353" t="s">
        <v>150</v>
      </c>
      <c r="D353" t="s">
        <v>151</v>
      </c>
      <c r="E353" s="141" t="s">
        <v>832</v>
      </c>
      <c r="F353" s="141" t="s">
        <v>832</v>
      </c>
      <c r="G353">
        <v>1.6400000000001</v>
      </c>
      <c r="H353" t="s">
        <v>405</v>
      </c>
      <c r="I353" s="138">
        <v>46002</v>
      </c>
      <c r="J353" t="s">
        <v>349</v>
      </c>
    </row>
    <row r="354" spans="1:10" x14ac:dyDescent="0.25">
      <c r="A354" t="s">
        <v>24</v>
      </c>
      <c r="B354" t="s">
        <v>149</v>
      </c>
      <c r="C354" t="s">
        <v>150</v>
      </c>
      <c r="D354" t="s">
        <v>151</v>
      </c>
      <c r="E354" s="141" t="s">
        <v>832</v>
      </c>
      <c r="F354" s="141" t="s">
        <v>832</v>
      </c>
      <c r="G354">
        <v>2.9200000000000728</v>
      </c>
      <c r="H354" t="s">
        <v>406</v>
      </c>
      <c r="I354" s="138">
        <v>46002</v>
      </c>
      <c r="J354" t="s">
        <v>349</v>
      </c>
    </row>
    <row r="355" spans="1:10" x14ac:dyDescent="0.25">
      <c r="A355" t="s">
        <v>39</v>
      </c>
      <c r="B355" t="s">
        <v>149</v>
      </c>
      <c r="C355" t="s">
        <v>150</v>
      </c>
      <c r="D355" t="s">
        <v>151</v>
      </c>
      <c r="E355" s="141" t="s">
        <v>832</v>
      </c>
      <c r="F355" s="141" t="s">
        <v>832</v>
      </c>
      <c r="G355">
        <v>2.7400000000000091</v>
      </c>
      <c r="H355" t="s">
        <v>407</v>
      </c>
      <c r="I355" s="138">
        <v>46002</v>
      </c>
      <c r="J355" t="s">
        <v>349</v>
      </c>
    </row>
    <row r="356" spans="1:10" x14ac:dyDescent="0.25">
      <c r="A356" t="s">
        <v>23</v>
      </c>
      <c r="B356" t="s">
        <v>149</v>
      </c>
      <c r="C356" t="s">
        <v>159</v>
      </c>
      <c r="D356" t="s">
        <v>151</v>
      </c>
      <c r="E356">
        <v>15.3</v>
      </c>
      <c r="F356" s="141" t="s">
        <v>832</v>
      </c>
      <c r="G356">
        <v>2.0300000000000864</v>
      </c>
      <c r="H356" t="s">
        <v>408</v>
      </c>
      <c r="I356" s="138">
        <v>46002</v>
      </c>
      <c r="J356" t="s">
        <v>349</v>
      </c>
    </row>
    <row r="357" spans="1:10" x14ac:dyDescent="0.25">
      <c r="A357" t="s">
        <v>23</v>
      </c>
      <c r="B357" t="s">
        <v>149</v>
      </c>
      <c r="C357" t="s">
        <v>159</v>
      </c>
      <c r="D357" t="s">
        <v>151</v>
      </c>
      <c r="E357">
        <v>13.6</v>
      </c>
      <c r="F357" s="141" t="s">
        <v>832</v>
      </c>
      <c r="G357">
        <v>2.1400000000000006</v>
      </c>
      <c r="H357" t="s">
        <v>409</v>
      </c>
      <c r="I357" s="138">
        <v>46002</v>
      </c>
      <c r="J357" t="s">
        <v>153</v>
      </c>
    </row>
    <row r="358" spans="1:10" x14ac:dyDescent="0.25">
      <c r="A358" t="s">
        <v>38</v>
      </c>
      <c r="B358" t="s">
        <v>149</v>
      </c>
      <c r="C358" t="s">
        <v>150</v>
      </c>
      <c r="D358" t="s">
        <v>151</v>
      </c>
      <c r="E358" s="141" t="s">
        <v>832</v>
      </c>
      <c r="F358" s="141" t="s">
        <v>832</v>
      </c>
      <c r="G358">
        <v>2.3200000000001637</v>
      </c>
      <c r="H358" t="s">
        <v>410</v>
      </c>
      <c r="I358" s="138">
        <v>46002</v>
      </c>
      <c r="J358" t="s">
        <v>155</v>
      </c>
    </row>
    <row r="359" spans="1:10" x14ac:dyDescent="0.25">
      <c r="A359" t="s">
        <v>38</v>
      </c>
      <c r="B359" t="s">
        <v>149</v>
      </c>
      <c r="C359" t="s">
        <v>159</v>
      </c>
      <c r="D359" t="s">
        <v>151</v>
      </c>
      <c r="E359" s="141" t="s">
        <v>832</v>
      </c>
      <c r="F359" s="141" t="s">
        <v>832</v>
      </c>
      <c r="G359">
        <v>2.75</v>
      </c>
      <c r="H359" t="s">
        <v>411</v>
      </c>
      <c r="I359" s="138">
        <v>46002</v>
      </c>
      <c r="J359" t="s">
        <v>153</v>
      </c>
    </row>
    <row r="360" spans="1:10" x14ac:dyDescent="0.25">
      <c r="A360" t="s">
        <v>23</v>
      </c>
      <c r="B360" t="s">
        <v>149</v>
      </c>
      <c r="C360" t="s">
        <v>159</v>
      </c>
      <c r="D360" t="s">
        <v>373</v>
      </c>
      <c r="E360">
        <v>15.7</v>
      </c>
      <c r="F360" s="141" t="s">
        <v>832</v>
      </c>
      <c r="G360">
        <v>2.3000000000000114</v>
      </c>
      <c r="H360" t="s">
        <v>412</v>
      </c>
      <c r="I360" s="138">
        <v>46002</v>
      </c>
      <c r="J360" t="s">
        <v>155</v>
      </c>
    </row>
    <row r="361" spans="1:10" x14ac:dyDescent="0.25">
      <c r="A361" t="s">
        <v>23</v>
      </c>
      <c r="B361" t="s">
        <v>149</v>
      </c>
      <c r="C361" t="s">
        <v>159</v>
      </c>
      <c r="D361" t="s">
        <v>373</v>
      </c>
      <c r="E361">
        <v>15.7</v>
      </c>
      <c r="F361" s="141" t="s">
        <v>832</v>
      </c>
      <c r="G361">
        <v>2.1299999999999955</v>
      </c>
      <c r="H361" t="s">
        <v>412</v>
      </c>
      <c r="I361" s="138">
        <v>46002</v>
      </c>
      <c r="J361" t="s">
        <v>155</v>
      </c>
    </row>
    <row r="362" spans="1:10" x14ac:dyDescent="0.25">
      <c r="A362" t="s">
        <v>149</v>
      </c>
      <c r="B362" t="s">
        <v>23</v>
      </c>
      <c r="C362" t="s">
        <v>159</v>
      </c>
      <c r="D362" t="s">
        <v>151</v>
      </c>
      <c r="E362" s="141" t="s">
        <v>832</v>
      </c>
      <c r="F362">
        <v>12.6</v>
      </c>
      <c r="G362">
        <v>2.4300000000000637</v>
      </c>
      <c r="H362" t="s">
        <v>413</v>
      </c>
      <c r="I362" s="138">
        <v>46002</v>
      </c>
      <c r="J362" t="s">
        <v>155</v>
      </c>
    </row>
    <row r="363" spans="1:10" x14ac:dyDescent="0.25">
      <c r="A363" t="s">
        <v>25</v>
      </c>
      <c r="B363" t="s">
        <v>149</v>
      </c>
      <c r="C363" t="s">
        <v>163</v>
      </c>
      <c r="D363" t="s">
        <v>195</v>
      </c>
      <c r="E363">
        <v>5.4</v>
      </c>
      <c r="F363" s="141" t="s">
        <v>832</v>
      </c>
      <c r="G363">
        <v>1.2000000000000455</v>
      </c>
      <c r="H363" t="s">
        <v>414</v>
      </c>
      <c r="I363" s="138">
        <v>46002</v>
      </c>
      <c r="J363" t="s">
        <v>153</v>
      </c>
    </row>
    <row r="364" spans="1:10" x14ac:dyDescent="0.25">
      <c r="A364" t="s">
        <v>149</v>
      </c>
      <c r="B364" t="s">
        <v>38</v>
      </c>
      <c r="C364" t="s">
        <v>150</v>
      </c>
      <c r="D364" t="s">
        <v>151</v>
      </c>
      <c r="E364" s="141" t="s">
        <v>832</v>
      </c>
      <c r="F364" s="141" t="s">
        <v>832</v>
      </c>
      <c r="G364">
        <v>2.8000000000001819</v>
      </c>
      <c r="H364" t="s">
        <v>415</v>
      </c>
      <c r="I364" s="138">
        <v>46002</v>
      </c>
      <c r="J364" t="s">
        <v>349</v>
      </c>
    </row>
    <row r="365" spans="1:10" x14ac:dyDescent="0.25">
      <c r="A365" t="s">
        <v>25</v>
      </c>
      <c r="B365" t="s">
        <v>149</v>
      </c>
      <c r="C365" t="s">
        <v>159</v>
      </c>
      <c r="D365" t="s">
        <v>151</v>
      </c>
      <c r="E365">
        <v>22.5</v>
      </c>
      <c r="F365" s="141" t="s">
        <v>832</v>
      </c>
      <c r="G365">
        <v>2.9199999999999591</v>
      </c>
      <c r="H365" t="s">
        <v>416</v>
      </c>
      <c r="I365" s="138">
        <v>46002</v>
      </c>
      <c r="J365" t="s">
        <v>155</v>
      </c>
    </row>
    <row r="366" spans="1:10" x14ac:dyDescent="0.25">
      <c r="A366" t="s">
        <v>149</v>
      </c>
      <c r="B366" t="s">
        <v>25</v>
      </c>
      <c r="C366" t="s">
        <v>159</v>
      </c>
      <c r="D366" t="s">
        <v>151</v>
      </c>
      <c r="E366" s="141" t="s">
        <v>832</v>
      </c>
      <c r="F366">
        <v>13.1</v>
      </c>
      <c r="G366">
        <v>2.7999999999999545</v>
      </c>
      <c r="H366" t="s">
        <v>417</v>
      </c>
      <c r="I366" s="138">
        <v>46002</v>
      </c>
      <c r="J366" t="s">
        <v>349</v>
      </c>
    </row>
    <row r="367" spans="1:10" x14ac:dyDescent="0.25">
      <c r="A367" t="s">
        <v>23</v>
      </c>
      <c r="B367" t="s">
        <v>149</v>
      </c>
      <c r="C367" t="s">
        <v>159</v>
      </c>
      <c r="D367" t="s">
        <v>151</v>
      </c>
      <c r="E367">
        <v>11.9</v>
      </c>
      <c r="F367" s="141" t="s">
        <v>832</v>
      </c>
      <c r="G367">
        <v>2.8600000000001273</v>
      </c>
      <c r="H367" t="s">
        <v>418</v>
      </c>
      <c r="I367" s="138">
        <v>46002</v>
      </c>
      <c r="J367" t="s">
        <v>153</v>
      </c>
    </row>
    <row r="368" spans="1:10" x14ac:dyDescent="0.25">
      <c r="A368" t="s">
        <v>23</v>
      </c>
      <c r="B368" t="s">
        <v>149</v>
      </c>
      <c r="C368" t="s">
        <v>159</v>
      </c>
      <c r="D368" t="s">
        <v>151</v>
      </c>
      <c r="E368">
        <v>19.7</v>
      </c>
      <c r="F368" s="141" t="s">
        <v>832</v>
      </c>
      <c r="G368">
        <v>2.8099999999999454</v>
      </c>
      <c r="H368" t="s">
        <v>419</v>
      </c>
      <c r="I368" s="138">
        <v>46002</v>
      </c>
      <c r="J368" t="s">
        <v>349</v>
      </c>
    </row>
    <row r="369" spans="1:10" x14ac:dyDescent="0.25">
      <c r="A369" t="s">
        <v>23</v>
      </c>
      <c r="B369" t="s">
        <v>149</v>
      </c>
      <c r="C369" t="s">
        <v>159</v>
      </c>
      <c r="D369" t="s">
        <v>151</v>
      </c>
      <c r="E369">
        <v>19.399999999999999</v>
      </c>
      <c r="F369" s="141" t="s">
        <v>832</v>
      </c>
      <c r="G369">
        <v>2.7200000000002547</v>
      </c>
      <c r="H369" t="s">
        <v>420</v>
      </c>
      <c r="I369" s="138">
        <v>46002</v>
      </c>
      <c r="J369" t="s">
        <v>153</v>
      </c>
    </row>
    <row r="370" spans="1:10" x14ac:dyDescent="0.25">
      <c r="A370" t="s">
        <v>149</v>
      </c>
      <c r="B370" t="s">
        <v>23</v>
      </c>
      <c r="C370" t="s">
        <v>159</v>
      </c>
      <c r="D370" t="s">
        <v>151</v>
      </c>
      <c r="E370" s="141" t="s">
        <v>832</v>
      </c>
      <c r="F370">
        <v>16.899999999999999</v>
      </c>
      <c r="G370">
        <v>3</v>
      </c>
      <c r="H370" t="s">
        <v>421</v>
      </c>
      <c r="I370" s="138">
        <v>46002</v>
      </c>
      <c r="J370" t="s">
        <v>155</v>
      </c>
    </row>
    <row r="373" spans="1:10" x14ac:dyDescent="0.25">
      <c r="A373" t="s">
        <v>328</v>
      </c>
    </row>
    <row r="374" spans="1:10" x14ac:dyDescent="0.25">
      <c r="A374" t="s">
        <v>28</v>
      </c>
      <c r="B374" t="s">
        <v>29</v>
      </c>
      <c r="C374" t="s">
        <v>329</v>
      </c>
      <c r="D374" t="s">
        <v>35</v>
      </c>
      <c r="E374" t="s">
        <v>30</v>
      </c>
      <c r="F374" t="s">
        <v>31</v>
      </c>
      <c r="G374" t="s">
        <v>32</v>
      </c>
      <c r="H374" t="s">
        <v>33</v>
      </c>
      <c r="I374" t="s">
        <v>34</v>
      </c>
      <c r="J374" t="s">
        <v>148</v>
      </c>
    </row>
    <row r="375" spans="1:10" x14ac:dyDescent="0.25">
      <c r="A375" t="s">
        <v>25</v>
      </c>
      <c r="B375" t="s">
        <v>143</v>
      </c>
      <c r="C375" t="s">
        <v>151</v>
      </c>
      <c r="D375" t="s">
        <v>330</v>
      </c>
      <c r="E375">
        <v>9.9</v>
      </c>
      <c r="F375" s="141" t="s">
        <v>832</v>
      </c>
      <c r="G375">
        <v>1.8800000000001091</v>
      </c>
      <c r="H375" t="s">
        <v>422</v>
      </c>
      <c r="I375" s="138">
        <v>46000</v>
      </c>
      <c r="J375" t="s">
        <v>153</v>
      </c>
    </row>
    <row r="376" spans="1:10" x14ac:dyDescent="0.25">
      <c r="A376" t="s">
        <v>142</v>
      </c>
      <c r="B376" t="s">
        <v>26</v>
      </c>
      <c r="C376" t="s">
        <v>330</v>
      </c>
      <c r="D376" t="s">
        <v>151</v>
      </c>
      <c r="E376" s="141" t="s">
        <v>832</v>
      </c>
      <c r="F376" s="141" t="s">
        <v>832</v>
      </c>
      <c r="G376">
        <v>2.7799999999999727</v>
      </c>
      <c r="H376" t="s">
        <v>423</v>
      </c>
      <c r="I376" s="138">
        <v>46000</v>
      </c>
      <c r="J376" t="s">
        <v>153</v>
      </c>
    </row>
    <row r="377" spans="1:10" x14ac:dyDescent="0.25">
      <c r="A377" t="s">
        <v>23</v>
      </c>
      <c r="B377" t="s">
        <v>143</v>
      </c>
      <c r="C377" t="s">
        <v>151</v>
      </c>
      <c r="D377" t="s">
        <v>330</v>
      </c>
      <c r="E377">
        <v>19.899999999999999</v>
      </c>
      <c r="F377" s="141" t="s">
        <v>832</v>
      </c>
      <c r="G377">
        <v>2.9500000000002728</v>
      </c>
      <c r="H377" t="s">
        <v>424</v>
      </c>
      <c r="I377" s="138">
        <v>46000</v>
      </c>
      <c r="J377" t="s">
        <v>349</v>
      </c>
    </row>
    <row r="378" spans="1:10" x14ac:dyDescent="0.25">
      <c r="A378" t="s">
        <v>23</v>
      </c>
      <c r="B378" t="s">
        <v>143</v>
      </c>
      <c r="C378" t="s">
        <v>151</v>
      </c>
      <c r="D378" t="s">
        <v>330</v>
      </c>
      <c r="E378">
        <v>16.5</v>
      </c>
      <c r="F378" s="141" t="s">
        <v>832</v>
      </c>
      <c r="G378">
        <v>2.9900000000002365</v>
      </c>
      <c r="H378" t="s">
        <v>425</v>
      </c>
      <c r="I378" s="138">
        <v>46000</v>
      </c>
      <c r="J378" t="s">
        <v>153</v>
      </c>
    </row>
    <row r="379" spans="1:10" x14ac:dyDescent="0.25">
      <c r="A379" t="s">
        <v>25</v>
      </c>
      <c r="B379" t="s">
        <v>141</v>
      </c>
      <c r="C379" t="s">
        <v>151</v>
      </c>
      <c r="D379" t="s">
        <v>330</v>
      </c>
      <c r="E379">
        <v>18.8</v>
      </c>
      <c r="F379" s="141" t="s">
        <v>832</v>
      </c>
      <c r="G379">
        <v>3</v>
      </c>
      <c r="H379" t="s">
        <v>426</v>
      </c>
      <c r="I379" s="138">
        <v>46000</v>
      </c>
      <c r="J379" t="s">
        <v>155</v>
      </c>
    </row>
    <row r="380" spans="1:10" x14ac:dyDescent="0.25">
      <c r="A380" t="s">
        <v>23</v>
      </c>
      <c r="B380" t="s">
        <v>143</v>
      </c>
      <c r="C380" t="s">
        <v>151</v>
      </c>
      <c r="D380" t="s">
        <v>330</v>
      </c>
      <c r="E380">
        <v>11.3</v>
      </c>
      <c r="F380" s="141" t="s">
        <v>832</v>
      </c>
      <c r="G380">
        <v>2.75</v>
      </c>
      <c r="H380" t="s">
        <v>427</v>
      </c>
      <c r="I380" s="138">
        <v>46001</v>
      </c>
      <c r="J380" t="s">
        <v>155</v>
      </c>
    </row>
    <row r="381" spans="1:10" x14ac:dyDescent="0.25">
      <c r="A381" t="s">
        <v>23</v>
      </c>
      <c r="B381" t="s">
        <v>141</v>
      </c>
      <c r="C381" t="s">
        <v>151</v>
      </c>
      <c r="D381" t="s">
        <v>330</v>
      </c>
      <c r="E381" s="141" t="s">
        <v>832</v>
      </c>
      <c r="F381" s="141" t="s">
        <v>832</v>
      </c>
      <c r="G381">
        <v>1.8799999999999955</v>
      </c>
      <c r="H381" t="s">
        <v>428</v>
      </c>
      <c r="I381" s="138">
        <v>46001</v>
      </c>
      <c r="J381" t="s">
        <v>155</v>
      </c>
    </row>
    <row r="382" spans="1:10" x14ac:dyDescent="0.25">
      <c r="A382" t="s">
        <v>23</v>
      </c>
      <c r="B382" t="s">
        <v>141</v>
      </c>
      <c r="C382" t="s">
        <v>151</v>
      </c>
      <c r="D382" t="s">
        <v>330</v>
      </c>
      <c r="E382">
        <v>27</v>
      </c>
      <c r="F382" s="141" t="s">
        <v>832</v>
      </c>
      <c r="G382">
        <v>2.8600000000001273</v>
      </c>
      <c r="H382" t="s">
        <v>429</v>
      </c>
      <c r="I382" s="138">
        <v>46001</v>
      </c>
      <c r="J382" t="s">
        <v>153</v>
      </c>
    </row>
    <row r="383" spans="1:10" x14ac:dyDescent="0.25">
      <c r="A383" t="s">
        <v>23</v>
      </c>
      <c r="B383" t="s">
        <v>143</v>
      </c>
      <c r="C383" t="s">
        <v>151</v>
      </c>
      <c r="D383" t="s">
        <v>330</v>
      </c>
      <c r="E383">
        <v>13.5</v>
      </c>
      <c r="F383" s="141" t="s">
        <v>832</v>
      </c>
      <c r="G383">
        <v>2.0099999999999909</v>
      </c>
      <c r="H383" t="s">
        <v>430</v>
      </c>
      <c r="I383" s="138">
        <v>46001</v>
      </c>
      <c r="J383" t="s">
        <v>349</v>
      </c>
    </row>
    <row r="384" spans="1:10" x14ac:dyDescent="0.25">
      <c r="A384" t="s">
        <v>25</v>
      </c>
      <c r="B384" t="s">
        <v>143</v>
      </c>
      <c r="C384" t="s">
        <v>151</v>
      </c>
      <c r="D384" t="s">
        <v>330</v>
      </c>
      <c r="E384">
        <v>21.1</v>
      </c>
      <c r="F384" s="141" t="s">
        <v>832</v>
      </c>
      <c r="G384">
        <v>2.0199999999999818</v>
      </c>
      <c r="H384" t="s">
        <v>431</v>
      </c>
      <c r="I384" s="138">
        <v>46001</v>
      </c>
      <c r="J384" t="s">
        <v>155</v>
      </c>
    </row>
    <row r="385" spans="1:10" x14ac:dyDescent="0.25">
      <c r="A385" t="s">
        <v>25</v>
      </c>
      <c r="B385" t="s">
        <v>143</v>
      </c>
      <c r="C385" t="s">
        <v>151</v>
      </c>
      <c r="D385" t="s">
        <v>330</v>
      </c>
      <c r="E385">
        <v>23.3</v>
      </c>
      <c r="F385" s="141" t="s">
        <v>832</v>
      </c>
      <c r="G385">
        <v>2.8499999999999659</v>
      </c>
      <c r="H385" t="s">
        <v>432</v>
      </c>
      <c r="I385" s="138">
        <v>46001</v>
      </c>
      <c r="J385" t="s">
        <v>153</v>
      </c>
    </row>
    <row r="386" spans="1:10" x14ac:dyDescent="0.25">
      <c r="A386" t="s">
        <v>142</v>
      </c>
      <c r="B386" t="s">
        <v>24</v>
      </c>
      <c r="C386" t="s">
        <v>330</v>
      </c>
      <c r="D386" t="s">
        <v>151</v>
      </c>
      <c r="E386" s="141" t="s">
        <v>832</v>
      </c>
      <c r="F386" s="141" t="s">
        <v>832</v>
      </c>
      <c r="G386">
        <v>2.0399999999999636</v>
      </c>
      <c r="H386" t="s">
        <v>433</v>
      </c>
      <c r="I386" s="138">
        <v>46002</v>
      </c>
      <c r="J386" t="s">
        <v>349</v>
      </c>
    </row>
    <row r="387" spans="1:10" x14ac:dyDescent="0.25">
      <c r="A387" t="s">
        <v>23</v>
      </c>
      <c r="B387" t="s">
        <v>143</v>
      </c>
      <c r="C387" t="s">
        <v>151</v>
      </c>
      <c r="D387" t="s">
        <v>330</v>
      </c>
      <c r="E387">
        <v>18.899999999999999</v>
      </c>
      <c r="F387" s="141" t="s">
        <v>832</v>
      </c>
      <c r="G387">
        <v>2.3600000000001273</v>
      </c>
      <c r="H387" t="s">
        <v>434</v>
      </c>
      <c r="I387" s="138">
        <v>46002</v>
      </c>
      <c r="J387" t="s">
        <v>153</v>
      </c>
    </row>
    <row r="388" spans="1:10" x14ac:dyDescent="0.25">
      <c r="A388" t="s">
        <v>142</v>
      </c>
      <c r="B388" t="s">
        <v>24</v>
      </c>
      <c r="C388" t="s">
        <v>330</v>
      </c>
      <c r="D388" t="s">
        <v>151</v>
      </c>
      <c r="E388" s="141" t="s">
        <v>832</v>
      </c>
      <c r="F388" s="141" t="s">
        <v>832</v>
      </c>
      <c r="G388">
        <v>2.1299999999999955</v>
      </c>
      <c r="H388" t="s">
        <v>435</v>
      </c>
      <c r="I388" s="138">
        <v>46002</v>
      </c>
      <c r="J388" t="s">
        <v>349</v>
      </c>
    </row>
    <row r="389" spans="1:10" x14ac:dyDescent="0.25">
      <c r="A389" t="s">
        <v>141</v>
      </c>
      <c r="B389" t="s">
        <v>24</v>
      </c>
      <c r="C389" t="s">
        <v>330</v>
      </c>
      <c r="D389" t="s">
        <v>151</v>
      </c>
      <c r="E389" s="141" t="s">
        <v>832</v>
      </c>
      <c r="F389" s="141" t="s">
        <v>832</v>
      </c>
      <c r="G389">
        <v>2.7100000000000364</v>
      </c>
      <c r="H389" t="s">
        <v>436</v>
      </c>
      <c r="I389" s="138">
        <v>46002</v>
      </c>
      <c r="J389" t="s">
        <v>349</v>
      </c>
    </row>
    <row r="390" spans="1:10" x14ac:dyDescent="0.25">
      <c r="A390" t="s">
        <v>142</v>
      </c>
      <c r="B390" t="s">
        <v>24</v>
      </c>
      <c r="C390" t="s">
        <v>330</v>
      </c>
      <c r="D390" t="s">
        <v>151</v>
      </c>
      <c r="E390" s="141" t="s">
        <v>832</v>
      </c>
      <c r="F390" s="141" t="s">
        <v>832</v>
      </c>
      <c r="G390">
        <v>2.1499999999999773</v>
      </c>
      <c r="H390" t="s">
        <v>437</v>
      </c>
      <c r="I390" s="138">
        <v>46002</v>
      </c>
      <c r="J390" t="s">
        <v>349</v>
      </c>
    </row>
    <row r="391" spans="1:10" x14ac:dyDescent="0.25">
      <c r="A391" t="s">
        <v>23</v>
      </c>
      <c r="B391" t="s">
        <v>143</v>
      </c>
      <c r="C391" t="s">
        <v>151</v>
      </c>
      <c r="D391" t="s">
        <v>330</v>
      </c>
      <c r="E391">
        <v>12.9</v>
      </c>
      <c r="F391" s="141" t="s">
        <v>832</v>
      </c>
      <c r="G391">
        <v>2.1599999999998545</v>
      </c>
      <c r="H391" t="s">
        <v>438</v>
      </c>
      <c r="I391" s="138">
        <v>46002</v>
      </c>
      <c r="J391" t="s">
        <v>153</v>
      </c>
    </row>
    <row r="392" spans="1:10" x14ac:dyDescent="0.25">
      <c r="A392" t="s">
        <v>23</v>
      </c>
      <c r="B392" t="s">
        <v>143</v>
      </c>
      <c r="C392" t="s">
        <v>151</v>
      </c>
      <c r="D392" t="s">
        <v>330</v>
      </c>
      <c r="E392">
        <v>16</v>
      </c>
      <c r="F392" s="141" t="s">
        <v>832</v>
      </c>
      <c r="G392">
        <v>2.6999999999998181</v>
      </c>
      <c r="H392" t="s">
        <v>439</v>
      </c>
      <c r="I392" s="138">
        <v>46002</v>
      </c>
      <c r="J392" t="s">
        <v>349</v>
      </c>
    </row>
    <row r="395" spans="1:10" x14ac:dyDescent="0.25">
      <c r="A395" t="s">
        <v>343</v>
      </c>
    </row>
    <row r="396" spans="1:10" x14ac:dyDescent="0.25">
      <c r="A396" t="s">
        <v>28</v>
      </c>
      <c r="B396" t="s">
        <v>29</v>
      </c>
      <c r="C396" t="s">
        <v>329</v>
      </c>
      <c r="D396" t="s">
        <v>35</v>
      </c>
      <c r="E396" t="s">
        <v>30</v>
      </c>
      <c r="F396" t="s">
        <v>31</v>
      </c>
      <c r="G396" t="s">
        <v>32</v>
      </c>
      <c r="H396" t="s">
        <v>33</v>
      </c>
      <c r="I396" t="s">
        <v>34</v>
      </c>
      <c r="J396" t="s">
        <v>148</v>
      </c>
    </row>
    <row r="397" spans="1:10" x14ac:dyDescent="0.25">
      <c r="A397" t="s">
        <v>24</v>
      </c>
      <c r="B397" t="s">
        <v>25</v>
      </c>
      <c r="C397" t="s">
        <v>151</v>
      </c>
      <c r="D397" t="s">
        <v>151</v>
      </c>
      <c r="E397" s="141" t="s">
        <v>832</v>
      </c>
      <c r="F397">
        <v>14.4</v>
      </c>
      <c r="G397">
        <v>2.930000000000291</v>
      </c>
      <c r="H397" t="s">
        <v>440</v>
      </c>
      <c r="I397" s="138">
        <v>46000</v>
      </c>
      <c r="J397" t="s">
        <v>155</v>
      </c>
    </row>
    <row r="398" spans="1:10" x14ac:dyDescent="0.25">
      <c r="A398" t="s">
        <v>24</v>
      </c>
      <c r="B398" t="s">
        <v>25</v>
      </c>
      <c r="C398" t="s">
        <v>151</v>
      </c>
      <c r="D398" t="s">
        <v>151</v>
      </c>
      <c r="E398" s="141" t="s">
        <v>832</v>
      </c>
      <c r="F398">
        <v>16.899999999999999</v>
      </c>
      <c r="G398">
        <v>2.430000000000291</v>
      </c>
      <c r="H398" t="s">
        <v>441</v>
      </c>
      <c r="I398" s="138">
        <v>46000</v>
      </c>
      <c r="J398" t="s">
        <v>155</v>
      </c>
    </row>
    <row r="401" spans="1:6" x14ac:dyDescent="0.25">
      <c r="A401" t="s">
        <v>344</v>
      </c>
    </row>
    <row r="403" spans="1:6" x14ac:dyDescent="0.25">
      <c r="A403" t="s">
        <v>118</v>
      </c>
      <c r="B403" t="s">
        <v>108</v>
      </c>
    </row>
    <row r="404" spans="1:6" x14ac:dyDescent="0.25">
      <c r="A404" t="s">
        <v>119</v>
      </c>
      <c r="B404">
        <v>149</v>
      </c>
    </row>
    <row r="405" spans="1:6" x14ac:dyDescent="0.25">
      <c r="A405" t="s">
        <v>120</v>
      </c>
      <c r="B405">
        <v>72</v>
      </c>
    </row>
    <row r="407" spans="1:6" x14ac:dyDescent="0.25">
      <c r="A407" t="s">
        <v>121</v>
      </c>
      <c r="B407" t="s">
        <v>122</v>
      </c>
      <c r="C407" t="s">
        <v>123</v>
      </c>
      <c r="D407" t="s">
        <v>124</v>
      </c>
    </row>
    <row r="408" spans="1:6" x14ac:dyDescent="0.25">
      <c r="A408" t="s">
        <v>442</v>
      </c>
      <c r="B408" t="s">
        <v>126</v>
      </c>
      <c r="C408" t="s">
        <v>126</v>
      </c>
      <c r="D408" s="138">
        <v>46000</v>
      </c>
    </row>
    <row r="409" spans="1:6" x14ac:dyDescent="0.25">
      <c r="A409" t="s">
        <v>443</v>
      </c>
      <c r="B409" t="s">
        <v>126</v>
      </c>
      <c r="C409" t="s">
        <v>126</v>
      </c>
      <c r="D409" s="138">
        <v>46001</v>
      </c>
    </row>
    <row r="410" spans="1:6" x14ac:dyDescent="0.25">
      <c r="A410" t="s">
        <v>444</v>
      </c>
      <c r="B410" t="s">
        <v>126</v>
      </c>
      <c r="C410" t="s">
        <v>126</v>
      </c>
      <c r="D410" s="138">
        <v>46002</v>
      </c>
    </row>
    <row r="413" spans="1:6" x14ac:dyDescent="0.25">
      <c r="A413" t="s">
        <v>129</v>
      </c>
      <c r="B413" s="1" t="s">
        <v>130</v>
      </c>
      <c r="C413" s="1" t="s">
        <v>131</v>
      </c>
      <c r="D413" s="1" t="s">
        <v>132</v>
      </c>
      <c r="E413" s="1" t="s">
        <v>133</v>
      </c>
      <c r="F413" s="1" t="s">
        <v>134</v>
      </c>
    </row>
    <row r="414" spans="1:6" x14ac:dyDescent="0.25">
      <c r="A414" t="s">
        <v>10</v>
      </c>
      <c r="B414" s="1">
        <v>0</v>
      </c>
      <c r="C414" s="1">
        <v>7</v>
      </c>
      <c r="D414" s="1">
        <v>2</v>
      </c>
      <c r="E414" s="1">
        <v>9</v>
      </c>
      <c r="F414" s="86" t="s">
        <v>89</v>
      </c>
    </row>
    <row r="415" spans="1:6" x14ac:dyDescent="0.25">
      <c r="A415" t="s">
        <v>135</v>
      </c>
      <c r="B415" s="1">
        <v>0</v>
      </c>
      <c r="C415" s="1">
        <v>7</v>
      </c>
      <c r="D415" s="1">
        <v>18</v>
      </c>
      <c r="E415" s="1">
        <v>25</v>
      </c>
      <c r="F415" s="86" t="s">
        <v>89</v>
      </c>
    </row>
    <row r="416" spans="1:6" x14ac:dyDescent="0.25">
      <c r="A416" t="s">
        <v>136</v>
      </c>
      <c r="B416" s="1">
        <v>2</v>
      </c>
      <c r="C416" s="1">
        <v>60</v>
      </c>
      <c r="D416" s="1">
        <v>53</v>
      </c>
      <c r="E416" s="1">
        <v>115</v>
      </c>
      <c r="F416" s="86" t="s">
        <v>89</v>
      </c>
    </row>
    <row r="417" spans="1:6" x14ac:dyDescent="0.25">
      <c r="B417" s="1"/>
      <c r="C417" s="1"/>
      <c r="D417" s="1"/>
      <c r="E417" s="1"/>
      <c r="F417" s="86"/>
    </row>
    <row r="418" spans="1:6" x14ac:dyDescent="0.25">
      <c r="A418" t="s">
        <v>88</v>
      </c>
      <c r="B418" s="139" t="s">
        <v>89</v>
      </c>
      <c r="C418" s="1"/>
      <c r="D418" s="1"/>
      <c r="E418" s="1"/>
      <c r="F418" s="86"/>
    </row>
    <row r="419" spans="1:6" x14ac:dyDescent="0.25">
      <c r="A419" t="s">
        <v>90</v>
      </c>
      <c r="B419" s="139" t="s">
        <v>89</v>
      </c>
    </row>
    <row r="421" spans="1:6" x14ac:dyDescent="0.25">
      <c r="A421" t="s">
        <v>137</v>
      </c>
      <c r="C421" s="140" t="s">
        <v>831</v>
      </c>
    </row>
    <row r="422" spans="1:6" x14ac:dyDescent="0.25">
      <c r="A422" t="s">
        <v>21</v>
      </c>
      <c r="B422" t="s">
        <v>445</v>
      </c>
      <c r="C422">
        <v>12</v>
      </c>
    </row>
    <row r="423" spans="1:6" x14ac:dyDescent="0.25">
      <c r="A423" t="s">
        <v>21</v>
      </c>
      <c r="B423" t="s">
        <v>446</v>
      </c>
      <c r="C423">
        <v>10</v>
      </c>
    </row>
    <row r="424" spans="1:6" x14ac:dyDescent="0.25">
      <c r="A424" t="s">
        <v>27</v>
      </c>
      <c r="B424" t="s">
        <v>142</v>
      </c>
      <c r="C424">
        <v>9</v>
      </c>
    </row>
    <row r="425" spans="1:6" x14ac:dyDescent="0.25">
      <c r="A425" t="s">
        <v>27</v>
      </c>
      <c r="B425" t="s">
        <v>446</v>
      </c>
      <c r="C425">
        <v>7</v>
      </c>
    </row>
    <row r="426" spans="1:6" x14ac:dyDescent="0.25">
      <c r="A426" t="s">
        <v>27</v>
      </c>
      <c r="B426" t="s">
        <v>139</v>
      </c>
      <c r="C426">
        <v>6</v>
      </c>
    </row>
    <row r="427" spans="1:6" x14ac:dyDescent="0.25">
      <c r="A427" t="s">
        <v>142</v>
      </c>
      <c r="B427" t="s">
        <v>21</v>
      </c>
      <c r="C427">
        <v>5</v>
      </c>
    </row>
    <row r="428" spans="1:6" x14ac:dyDescent="0.25">
      <c r="A428" t="s">
        <v>21</v>
      </c>
      <c r="B428" t="s">
        <v>142</v>
      </c>
      <c r="C428">
        <v>5</v>
      </c>
    </row>
    <row r="429" spans="1:6" x14ac:dyDescent="0.25">
      <c r="A429" t="s">
        <v>23</v>
      </c>
      <c r="B429" t="s">
        <v>143</v>
      </c>
      <c r="C429">
        <v>4</v>
      </c>
    </row>
    <row r="430" spans="1:6" x14ac:dyDescent="0.25">
      <c r="A430" t="s">
        <v>445</v>
      </c>
      <c r="B430" t="s">
        <v>27</v>
      </c>
      <c r="C430">
        <v>4</v>
      </c>
    </row>
    <row r="431" spans="1:6" x14ac:dyDescent="0.25">
      <c r="A431" t="s">
        <v>36</v>
      </c>
      <c r="B431" t="s">
        <v>138</v>
      </c>
      <c r="C431">
        <v>4</v>
      </c>
    </row>
    <row r="432" spans="1:6" x14ac:dyDescent="0.25">
      <c r="A432" t="s">
        <v>446</v>
      </c>
      <c r="B432" t="s">
        <v>21</v>
      </c>
      <c r="C432">
        <v>4</v>
      </c>
    </row>
    <row r="433" spans="1:3" x14ac:dyDescent="0.25">
      <c r="A433" t="s">
        <v>23</v>
      </c>
      <c r="B433" t="s">
        <v>138</v>
      </c>
      <c r="C433">
        <v>4</v>
      </c>
    </row>
    <row r="434" spans="1:3" x14ac:dyDescent="0.25">
      <c r="A434" t="s">
        <v>27</v>
      </c>
      <c r="B434" t="s">
        <v>445</v>
      </c>
      <c r="C434">
        <v>4</v>
      </c>
    </row>
    <row r="435" spans="1:3" x14ac:dyDescent="0.25">
      <c r="A435" t="s">
        <v>139</v>
      </c>
      <c r="B435" t="s">
        <v>21</v>
      </c>
      <c r="C435">
        <v>4</v>
      </c>
    </row>
    <row r="436" spans="1:3" x14ac:dyDescent="0.25">
      <c r="A436" t="s">
        <v>23</v>
      </c>
      <c r="B436" t="s">
        <v>140</v>
      </c>
      <c r="C436">
        <v>3</v>
      </c>
    </row>
    <row r="437" spans="1:3" x14ac:dyDescent="0.25">
      <c r="A437" t="s">
        <v>143</v>
      </c>
      <c r="B437" t="s">
        <v>22</v>
      </c>
      <c r="C437">
        <v>3</v>
      </c>
    </row>
    <row r="438" spans="1:3" x14ac:dyDescent="0.25">
      <c r="A438" t="s">
        <v>139</v>
      </c>
      <c r="B438" t="s">
        <v>27</v>
      </c>
      <c r="C438">
        <v>3</v>
      </c>
    </row>
    <row r="439" spans="1:3" x14ac:dyDescent="0.25">
      <c r="A439" t="s">
        <v>445</v>
      </c>
      <c r="B439" t="s">
        <v>21</v>
      </c>
      <c r="C439">
        <v>3</v>
      </c>
    </row>
    <row r="440" spans="1:3" x14ac:dyDescent="0.25">
      <c r="A440" t="s">
        <v>446</v>
      </c>
      <c r="B440" t="s">
        <v>27</v>
      </c>
      <c r="C440">
        <v>3</v>
      </c>
    </row>
    <row r="441" spans="1:3" x14ac:dyDescent="0.25">
      <c r="A441" t="s">
        <v>140</v>
      </c>
      <c r="B441" t="s">
        <v>37</v>
      </c>
      <c r="C441">
        <v>2</v>
      </c>
    </row>
    <row r="442" spans="1:3" x14ac:dyDescent="0.25">
      <c r="A442" t="s">
        <v>138</v>
      </c>
      <c r="B442" t="s">
        <v>22</v>
      </c>
      <c r="C442">
        <v>2</v>
      </c>
    </row>
    <row r="443" spans="1:3" x14ac:dyDescent="0.25">
      <c r="A443" t="s">
        <v>36</v>
      </c>
      <c r="B443" t="s">
        <v>445</v>
      </c>
      <c r="C443">
        <v>2</v>
      </c>
    </row>
    <row r="444" spans="1:3" x14ac:dyDescent="0.25">
      <c r="A444" t="s">
        <v>20</v>
      </c>
      <c r="B444" t="s">
        <v>446</v>
      </c>
      <c r="C444">
        <v>2</v>
      </c>
    </row>
    <row r="445" spans="1:3" x14ac:dyDescent="0.25">
      <c r="A445" t="s">
        <v>25</v>
      </c>
      <c r="B445" t="s">
        <v>141</v>
      </c>
      <c r="C445">
        <v>2</v>
      </c>
    </row>
    <row r="446" spans="1:3" x14ac:dyDescent="0.25">
      <c r="A446" t="s">
        <v>37</v>
      </c>
      <c r="B446" t="s">
        <v>141</v>
      </c>
      <c r="C446">
        <v>2</v>
      </c>
    </row>
    <row r="447" spans="1:3" x14ac:dyDescent="0.25">
      <c r="A447" t="s">
        <v>26</v>
      </c>
      <c r="B447" t="s">
        <v>143</v>
      </c>
      <c r="C447">
        <v>2</v>
      </c>
    </row>
    <row r="448" spans="1:3" x14ac:dyDescent="0.25">
      <c r="A448" t="s">
        <v>21</v>
      </c>
      <c r="B448" t="s">
        <v>139</v>
      </c>
      <c r="C448">
        <v>2</v>
      </c>
    </row>
    <row r="449" spans="1:3" x14ac:dyDescent="0.25">
      <c r="A449" t="s">
        <v>446</v>
      </c>
      <c r="B449" t="s">
        <v>22</v>
      </c>
      <c r="C449">
        <v>1</v>
      </c>
    </row>
    <row r="450" spans="1:3" x14ac:dyDescent="0.25">
      <c r="A450" t="s">
        <v>22</v>
      </c>
      <c r="B450" t="s">
        <v>445</v>
      </c>
      <c r="C450">
        <v>1</v>
      </c>
    </row>
    <row r="451" spans="1:3" x14ac:dyDescent="0.25">
      <c r="A451" t="s">
        <v>138</v>
      </c>
      <c r="B451" t="s">
        <v>26</v>
      </c>
      <c r="C451">
        <v>1</v>
      </c>
    </row>
    <row r="452" spans="1:3" x14ac:dyDescent="0.25">
      <c r="A452" t="s">
        <v>26</v>
      </c>
      <c r="B452" t="s">
        <v>138</v>
      </c>
      <c r="C452">
        <v>1</v>
      </c>
    </row>
    <row r="453" spans="1:3" x14ac:dyDescent="0.25">
      <c r="A453" t="s">
        <v>141</v>
      </c>
      <c r="B453" t="s">
        <v>23</v>
      </c>
      <c r="C453">
        <v>1</v>
      </c>
    </row>
    <row r="454" spans="1:3" x14ac:dyDescent="0.25">
      <c r="A454" t="s">
        <v>445</v>
      </c>
      <c r="B454" t="s">
        <v>22</v>
      </c>
      <c r="C454">
        <v>1</v>
      </c>
    </row>
    <row r="455" spans="1:3" x14ac:dyDescent="0.25">
      <c r="A455" t="s">
        <v>446</v>
      </c>
      <c r="B455" t="s">
        <v>37</v>
      </c>
      <c r="C455">
        <v>1</v>
      </c>
    </row>
    <row r="456" spans="1:3" x14ac:dyDescent="0.25">
      <c r="A456" t="s">
        <v>20</v>
      </c>
      <c r="B456" t="s">
        <v>445</v>
      </c>
      <c r="C456">
        <v>1</v>
      </c>
    </row>
    <row r="457" spans="1:3" x14ac:dyDescent="0.25">
      <c r="A457" t="s">
        <v>26</v>
      </c>
      <c r="B457" t="s">
        <v>139</v>
      </c>
      <c r="C457">
        <v>1</v>
      </c>
    </row>
    <row r="458" spans="1:3" x14ac:dyDescent="0.25">
      <c r="A458" t="s">
        <v>36</v>
      </c>
      <c r="B458" t="s">
        <v>446</v>
      </c>
      <c r="C458">
        <v>1</v>
      </c>
    </row>
    <row r="459" spans="1:3" x14ac:dyDescent="0.25">
      <c r="A459" t="s">
        <v>140</v>
      </c>
      <c r="B459" t="s">
        <v>20</v>
      </c>
      <c r="C459">
        <v>1</v>
      </c>
    </row>
    <row r="460" spans="1:3" x14ac:dyDescent="0.25">
      <c r="A460" t="s">
        <v>26</v>
      </c>
      <c r="B460" t="s">
        <v>142</v>
      </c>
      <c r="C460">
        <v>1</v>
      </c>
    </row>
    <row r="461" spans="1:3" x14ac:dyDescent="0.25">
      <c r="A461" t="s">
        <v>142</v>
      </c>
      <c r="B461" t="s">
        <v>27</v>
      </c>
      <c r="C461">
        <v>1</v>
      </c>
    </row>
    <row r="462" spans="1:3" x14ac:dyDescent="0.25">
      <c r="A462" t="s">
        <v>140</v>
      </c>
      <c r="B462" t="s">
        <v>23</v>
      </c>
      <c r="C462">
        <v>1</v>
      </c>
    </row>
    <row r="463" spans="1:3" x14ac:dyDescent="0.25">
      <c r="A463" t="s">
        <v>445</v>
      </c>
      <c r="B463" t="s">
        <v>36</v>
      </c>
      <c r="C463">
        <v>1</v>
      </c>
    </row>
    <row r="464" spans="1:3" x14ac:dyDescent="0.25">
      <c r="A464" t="s">
        <v>22</v>
      </c>
      <c r="B464" t="s">
        <v>446</v>
      </c>
      <c r="C464">
        <v>1</v>
      </c>
    </row>
    <row r="465" spans="1:3" x14ac:dyDescent="0.25">
      <c r="A465" t="s">
        <v>138</v>
      </c>
      <c r="B465" t="s">
        <v>25</v>
      </c>
      <c r="C465">
        <v>1</v>
      </c>
    </row>
    <row r="466" spans="1:3" x14ac:dyDescent="0.25">
      <c r="A466" t="s">
        <v>139</v>
      </c>
      <c r="B466" t="s">
        <v>24</v>
      </c>
      <c r="C466">
        <v>1</v>
      </c>
    </row>
    <row r="467" spans="1:3" x14ac:dyDescent="0.25">
      <c r="A467" t="s">
        <v>138</v>
      </c>
      <c r="B467" t="s">
        <v>23</v>
      </c>
      <c r="C467">
        <v>1</v>
      </c>
    </row>
    <row r="468" spans="1:3" x14ac:dyDescent="0.25">
      <c r="A468" t="s">
        <v>141</v>
      </c>
      <c r="B468" t="s">
        <v>37</v>
      </c>
      <c r="C468">
        <v>1</v>
      </c>
    </row>
    <row r="469" spans="1:3" x14ac:dyDescent="0.25">
      <c r="A469" t="s">
        <v>26</v>
      </c>
      <c r="B469" t="s">
        <v>27</v>
      </c>
      <c r="C469">
        <v>1</v>
      </c>
    </row>
    <row r="470" spans="1:3" x14ac:dyDescent="0.25">
      <c r="A470" t="s">
        <v>25</v>
      </c>
      <c r="B470" t="s">
        <v>140</v>
      </c>
      <c r="C470">
        <v>1</v>
      </c>
    </row>
    <row r="471" spans="1:3" x14ac:dyDescent="0.25">
      <c r="A471" t="s">
        <v>37</v>
      </c>
      <c r="B471" t="s">
        <v>445</v>
      </c>
      <c r="C471">
        <v>1</v>
      </c>
    </row>
    <row r="472" spans="1:3" x14ac:dyDescent="0.25">
      <c r="A472" t="s">
        <v>24</v>
      </c>
      <c r="B472" t="s">
        <v>139</v>
      </c>
      <c r="C472">
        <v>1</v>
      </c>
    </row>
    <row r="473" spans="1:3" x14ac:dyDescent="0.25">
      <c r="A473" t="s">
        <v>23</v>
      </c>
      <c r="B473" t="s">
        <v>141</v>
      </c>
      <c r="C473">
        <v>1</v>
      </c>
    </row>
    <row r="474" spans="1:3" x14ac:dyDescent="0.25">
      <c r="A474" t="s">
        <v>143</v>
      </c>
      <c r="B474" t="s">
        <v>23</v>
      </c>
      <c r="C474">
        <v>1</v>
      </c>
    </row>
    <row r="475" spans="1:3" x14ac:dyDescent="0.25">
      <c r="A475" t="s">
        <v>36</v>
      </c>
      <c r="B475" t="s">
        <v>143</v>
      </c>
      <c r="C475">
        <v>1</v>
      </c>
    </row>
    <row r="476" spans="1:3" x14ac:dyDescent="0.25">
      <c r="A476" t="s">
        <v>39</v>
      </c>
      <c r="B476" t="s">
        <v>140</v>
      </c>
      <c r="C476">
        <v>1</v>
      </c>
    </row>
    <row r="477" spans="1:3" x14ac:dyDescent="0.25">
      <c r="A477" t="s">
        <v>142</v>
      </c>
      <c r="B477" t="s">
        <v>24</v>
      </c>
      <c r="C477">
        <v>1</v>
      </c>
    </row>
    <row r="478" spans="1:3" x14ac:dyDescent="0.25">
      <c r="A478" t="s">
        <v>37</v>
      </c>
      <c r="B478" t="s">
        <v>140</v>
      </c>
      <c r="C478">
        <v>1</v>
      </c>
    </row>
    <row r="479" spans="1:3" x14ac:dyDescent="0.25">
      <c r="A479" t="s">
        <v>38</v>
      </c>
      <c r="B479" t="s">
        <v>138</v>
      </c>
      <c r="C479">
        <v>1</v>
      </c>
    </row>
    <row r="480" spans="1:3" x14ac:dyDescent="0.25">
      <c r="A480" t="s">
        <v>25</v>
      </c>
      <c r="B480" t="s">
        <v>143</v>
      </c>
      <c r="C480">
        <v>1</v>
      </c>
    </row>
    <row r="481" spans="1:10" x14ac:dyDescent="0.25">
      <c r="A481" t="s">
        <v>24</v>
      </c>
      <c r="B481" t="s">
        <v>141</v>
      </c>
      <c r="C481">
        <v>1</v>
      </c>
    </row>
    <row r="482" spans="1:10" x14ac:dyDescent="0.25">
      <c r="A482" t="s">
        <v>141</v>
      </c>
      <c r="B482" t="s">
        <v>25</v>
      </c>
      <c r="C482">
        <v>1</v>
      </c>
    </row>
    <row r="483" spans="1:10" x14ac:dyDescent="0.25">
      <c r="A483" t="s">
        <v>140</v>
      </c>
      <c r="B483" t="s">
        <v>39</v>
      </c>
      <c r="C483">
        <v>1</v>
      </c>
    </row>
    <row r="484" spans="1:10" x14ac:dyDescent="0.25">
      <c r="A484" t="s">
        <v>20</v>
      </c>
      <c r="B484" t="s">
        <v>21</v>
      </c>
      <c r="C484">
        <v>1</v>
      </c>
    </row>
    <row r="487" spans="1:10" x14ac:dyDescent="0.25">
      <c r="A487" t="s">
        <v>145</v>
      </c>
    </row>
    <row r="488" spans="1:10" x14ac:dyDescent="0.25">
      <c r="A488" t="s">
        <v>28</v>
      </c>
      <c r="B488" t="s">
        <v>29</v>
      </c>
      <c r="C488" t="s">
        <v>146</v>
      </c>
      <c r="D488" t="s">
        <v>147</v>
      </c>
      <c r="E488" t="s">
        <v>30</v>
      </c>
      <c r="F488" t="s">
        <v>31</v>
      </c>
      <c r="G488" t="s">
        <v>32</v>
      </c>
      <c r="H488" t="s">
        <v>33</v>
      </c>
      <c r="I488" t="s">
        <v>34</v>
      </c>
      <c r="J488" t="s">
        <v>148</v>
      </c>
    </row>
    <row r="489" spans="1:10" x14ac:dyDescent="0.25">
      <c r="A489" t="s">
        <v>21</v>
      </c>
      <c r="B489" t="s">
        <v>149</v>
      </c>
      <c r="C489" t="s">
        <v>447</v>
      </c>
      <c r="D489" t="s">
        <v>151</v>
      </c>
      <c r="E489">
        <v>10.5</v>
      </c>
      <c r="F489" s="141" t="s">
        <v>832</v>
      </c>
      <c r="G489">
        <v>2.8500000000000227</v>
      </c>
      <c r="H489" t="s">
        <v>448</v>
      </c>
      <c r="I489" s="138">
        <v>46000</v>
      </c>
      <c r="J489" t="s">
        <v>153</v>
      </c>
    </row>
    <row r="490" spans="1:10" x14ac:dyDescent="0.25">
      <c r="A490" t="s">
        <v>22</v>
      </c>
      <c r="B490" t="s">
        <v>149</v>
      </c>
      <c r="C490" t="s">
        <v>447</v>
      </c>
      <c r="D490" t="s">
        <v>151</v>
      </c>
      <c r="E490" s="141" t="s">
        <v>832</v>
      </c>
      <c r="F490" s="141" t="s">
        <v>832</v>
      </c>
      <c r="G490">
        <v>2.5499999999999545</v>
      </c>
      <c r="H490" t="s">
        <v>449</v>
      </c>
      <c r="I490" s="138">
        <v>46000</v>
      </c>
      <c r="J490" t="s">
        <v>153</v>
      </c>
    </row>
    <row r="491" spans="1:10" x14ac:dyDescent="0.25">
      <c r="A491" t="s">
        <v>149</v>
      </c>
      <c r="B491" t="s">
        <v>37</v>
      </c>
      <c r="C491" t="s">
        <v>163</v>
      </c>
      <c r="D491" t="s">
        <v>151</v>
      </c>
      <c r="E491" s="141" t="s">
        <v>832</v>
      </c>
      <c r="F491" s="141" t="s">
        <v>832</v>
      </c>
      <c r="G491">
        <v>2.9499999999998181</v>
      </c>
      <c r="H491" t="s">
        <v>450</v>
      </c>
      <c r="I491" s="138">
        <v>46000</v>
      </c>
      <c r="J491" t="s">
        <v>153</v>
      </c>
    </row>
    <row r="492" spans="1:10" x14ac:dyDescent="0.25">
      <c r="A492" t="s">
        <v>149</v>
      </c>
      <c r="B492" t="s">
        <v>26</v>
      </c>
      <c r="C492" t="s">
        <v>159</v>
      </c>
      <c r="D492" t="s">
        <v>151</v>
      </c>
      <c r="E492" s="141" t="s">
        <v>832</v>
      </c>
      <c r="F492" s="141" t="s">
        <v>832</v>
      </c>
      <c r="G492">
        <v>2.080000000000382</v>
      </c>
      <c r="H492" t="s">
        <v>451</v>
      </c>
      <c r="I492" s="138">
        <v>46000</v>
      </c>
      <c r="J492" t="s">
        <v>155</v>
      </c>
    </row>
    <row r="493" spans="1:10" x14ac:dyDescent="0.25">
      <c r="A493" t="s">
        <v>26</v>
      </c>
      <c r="B493" t="s">
        <v>149</v>
      </c>
      <c r="C493" t="s">
        <v>159</v>
      </c>
      <c r="D493" t="s">
        <v>151</v>
      </c>
      <c r="E493" s="141" t="s">
        <v>832</v>
      </c>
      <c r="F493" s="141" t="s">
        <v>832</v>
      </c>
      <c r="G493">
        <v>1.8799999999999955</v>
      </c>
      <c r="H493" t="s">
        <v>452</v>
      </c>
      <c r="I493" s="138">
        <v>46000</v>
      </c>
      <c r="J493" t="s">
        <v>153</v>
      </c>
    </row>
    <row r="494" spans="1:10" x14ac:dyDescent="0.25">
      <c r="A494" t="s">
        <v>149</v>
      </c>
      <c r="B494" t="s">
        <v>27</v>
      </c>
      <c r="C494" t="s">
        <v>447</v>
      </c>
      <c r="D494" t="s">
        <v>151</v>
      </c>
      <c r="E494" s="141" t="s">
        <v>832</v>
      </c>
      <c r="F494">
        <v>17.100000000000001</v>
      </c>
      <c r="G494">
        <v>2.2000000000000455</v>
      </c>
      <c r="H494" t="s">
        <v>453</v>
      </c>
      <c r="I494" s="138">
        <v>46000</v>
      </c>
      <c r="J494" t="s">
        <v>153</v>
      </c>
    </row>
    <row r="495" spans="1:10" x14ac:dyDescent="0.25">
      <c r="A495" t="s">
        <v>149</v>
      </c>
      <c r="B495" t="s">
        <v>22</v>
      </c>
      <c r="C495" t="s">
        <v>447</v>
      </c>
      <c r="D495" t="s">
        <v>151</v>
      </c>
      <c r="E495" s="141" t="s">
        <v>832</v>
      </c>
      <c r="F495" s="141" t="s">
        <v>832</v>
      </c>
      <c r="G495">
        <v>2.5500000000000682</v>
      </c>
      <c r="H495" t="s">
        <v>454</v>
      </c>
      <c r="I495" s="138">
        <v>46000</v>
      </c>
      <c r="J495" t="s">
        <v>153</v>
      </c>
    </row>
    <row r="496" spans="1:10" x14ac:dyDescent="0.25">
      <c r="A496" t="s">
        <v>149</v>
      </c>
      <c r="B496" t="s">
        <v>37</v>
      </c>
      <c r="C496" t="s">
        <v>163</v>
      </c>
      <c r="D496" t="s">
        <v>195</v>
      </c>
      <c r="E496" s="141" t="s">
        <v>832</v>
      </c>
      <c r="F496" s="141" t="s">
        <v>832</v>
      </c>
      <c r="G496">
        <v>2.9599999999999795</v>
      </c>
      <c r="H496" t="s">
        <v>455</v>
      </c>
      <c r="I496" s="138">
        <v>46000</v>
      </c>
      <c r="J496" t="s">
        <v>153</v>
      </c>
    </row>
    <row r="497" spans="1:10" x14ac:dyDescent="0.25">
      <c r="A497" t="s">
        <v>23</v>
      </c>
      <c r="B497" t="s">
        <v>149</v>
      </c>
      <c r="C497" t="s">
        <v>163</v>
      </c>
      <c r="D497" t="s">
        <v>151</v>
      </c>
      <c r="E497">
        <v>15.1</v>
      </c>
      <c r="F497" s="141" t="s">
        <v>832</v>
      </c>
      <c r="G497">
        <v>2.3399999999996908</v>
      </c>
      <c r="H497" t="s">
        <v>456</v>
      </c>
      <c r="I497" s="138">
        <v>46000</v>
      </c>
      <c r="J497" t="s">
        <v>457</v>
      </c>
    </row>
    <row r="498" spans="1:10" x14ac:dyDescent="0.25">
      <c r="A498" t="s">
        <v>21</v>
      </c>
      <c r="B498" t="s">
        <v>149</v>
      </c>
      <c r="C498" t="s">
        <v>447</v>
      </c>
      <c r="D498" t="s">
        <v>195</v>
      </c>
      <c r="E498">
        <v>7</v>
      </c>
      <c r="F498" s="141" t="s">
        <v>832</v>
      </c>
      <c r="G498">
        <v>1.1099999999996726</v>
      </c>
      <c r="H498" t="s">
        <v>458</v>
      </c>
      <c r="I498" s="138">
        <v>46000</v>
      </c>
      <c r="J498" t="s">
        <v>153</v>
      </c>
    </row>
    <row r="499" spans="1:10" x14ac:dyDescent="0.25">
      <c r="A499" t="s">
        <v>149</v>
      </c>
      <c r="B499" t="s">
        <v>22</v>
      </c>
      <c r="C499" t="s">
        <v>159</v>
      </c>
      <c r="D499" t="s">
        <v>151</v>
      </c>
      <c r="E499" s="141" t="s">
        <v>832</v>
      </c>
      <c r="F499" s="141" t="s">
        <v>832</v>
      </c>
      <c r="G499">
        <v>2.7800000000002001</v>
      </c>
      <c r="H499" t="s">
        <v>459</v>
      </c>
      <c r="I499" s="138">
        <v>46000</v>
      </c>
      <c r="J499" t="s">
        <v>457</v>
      </c>
    </row>
    <row r="500" spans="1:10" x14ac:dyDescent="0.25">
      <c r="A500" t="s">
        <v>20</v>
      </c>
      <c r="B500" t="s">
        <v>149</v>
      </c>
      <c r="C500" t="s">
        <v>447</v>
      </c>
      <c r="D500" t="s">
        <v>151</v>
      </c>
      <c r="E500" s="141" t="s">
        <v>832</v>
      </c>
      <c r="F500" s="141" t="s">
        <v>832</v>
      </c>
      <c r="G500">
        <v>2.6800000000000068</v>
      </c>
      <c r="H500" t="s">
        <v>460</v>
      </c>
      <c r="I500" s="138">
        <v>46000</v>
      </c>
      <c r="J500" t="s">
        <v>153</v>
      </c>
    </row>
    <row r="501" spans="1:10" x14ac:dyDescent="0.25">
      <c r="A501" t="s">
        <v>36</v>
      </c>
      <c r="B501" t="s">
        <v>149</v>
      </c>
      <c r="C501" t="s">
        <v>159</v>
      </c>
      <c r="D501" t="s">
        <v>151</v>
      </c>
      <c r="E501" s="141" t="s">
        <v>832</v>
      </c>
      <c r="F501" s="141" t="s">
        <v>832</v>
      </c>
      <c r="G501">
        <v>2.2800000000002001</v>
      </c>
      <c r="H501" t="s">
        <v>461</v>
      </c>
      <c r="I501" s="138">
        <v>46000</v>
      </c>
      <c r="J501" t="s">
        <v>153</v>
      </c>
    </row>
    <row r="502" spans="1:10" x14ac:dyDescent="0.25">
      <c r="A502" t="s">
        <v>26</v>
      </c>
      <c r="B502" t="s">
        <v>149</v>
      </c>
      <c r="C502" t="s">
        <v>150</v>
      </c>
      <c r="D502" t="s">
        <v>151</v>
      </c>
      <c r="E502" s="141" t="s">
        <v>832</v>
      </c>
      <c r="F502" s="141" t="s">
        <v>832</v>
      </c>
      <c r="G502">
        <v>2.9800000000000182</v>
      </c>
      <c r="H502" t="s">
        <v>462</v>
      </c>
      <c r="I502" s="138">
        <v>46000</v>
      </c>
      <c r="J502" t="s">
        <v>155</v>
      </c>
    </row>
    <row r="503" spans="1:10" x14ac:dyDescent="0.25">
      <c r="A503" t="s">
        <v>27</v>
      </c>
      <c r="B503" t="s">
        <v>149</v>
      </c>
      <c r="C503" t="s">
        <v>150</v>
      </c>
      <c r="D503" t="s">
        <v>151</v>
      </c>
      <c r="E503">
        <v>15.2</v>
      </c>
      <c r="F503" s="141" t="s">
        <v>832</v>
      </c>
      <c r="G503">
        <v>2.3100000000001728</v>
      </c>
      <c r="H503" t="s">
        <v>463</v>
      </c>
      <c r="I503" s="138">
        <v>46000</v>
      </c>
      <c r="J503" t="s">
        <v>457</v>
      </c>
    </row>
    <row r="504" spans="1:10" x14ac:dyDescent="0.25">
      <c r="A504" t="s">
        <v>149</v>
      </c>
      <c r="B504" t="s">
        <v>20</v>
      </c>
      <c r="C504" t="s">
        <v>163</v>
      </c>
      <c r="D504" t="s">
        <v>464</v>
      </c>
      <c r="E504" s="141" t="s">
        <v>832</v>
      </c>
      <c r="F504" s="141" t="s">
        <v>832</v>
      </c>
      <c r="G504">
        <v>2.9500000000002728</v>
      </c>
      <c r="H504" t="s">
        <v>465</v>
      </c>
      <c r="I504" s="138">
        <v>46000</v>
      </c>
      <c r="J504" t="s">
        <v>153</v>
      </c>
    </row>
    <row r="505" spans="1:10" x14ac:dyDescent="0.25">
      <c r="A505" t="s">
        <v>23</v>
      </c>
      <c r="B505" t="s">
        <v>149</v>
      </c>
      <c r="C505" t="s">
        <v>159</v>
      </c>
      <c r="D505" t="s">
        <v>151</v>
      </c>
      <c r="E505">
        <v>13.4</v>
      </c>
      <c r="F505" s="141" t="s">
        <v>832</v>
      </c>
      <c r="G505">
        <v>2.0999999999999091</v>
      </c>
      <c r="H505" t="s">
        <v>466</v>
      </c>
      <c r="I505" s="138">
        <v>46000</v>
      </c>
      <c r="J505" t="s">
        <v>457</v>
      </c>
    </row>
    <row r="506" spans="1:10" x14ac:dyDescent="0.25">
      <c r="A506" t="s">
        <v>21</v>
      </c>
      <c r="B506" t="s">
        <v>149</v>
      </c>
      <c r="C506" t="s">
        <v>447</v>
      </c>
      <c r="D506" t="s">
        <v>151</v>
      </c>
      <c r="E506">
        <v>14.8</v>
      </c>
      <c r="F506" s="141" t="s">
        <v>832</v>
      </c>
      <c r="G506">
        <v>1.7300000000000182</v>
      </c>
      <c r="H506" t="s">
        <v>467</v>
      </c>
      <c r="I506" s="138">
        <v>46000</v>
      </c>
      <c r="J506" t="s">
        <v>153</v>
      </c>
    </row>
    <row r="507" spans="1:10" x14ac:dyDescent="0.25">
      <c r="A507" t="s">
        <v>36</v>
      </c>
      <c r="B507" t="s">
        <v>149</v>
      </c>
      <c r="C507" t="s">
        <v>447</v>
      </c>
      <c r="D507" t="s">
        <v>151</v>
      </c>
      <c r="E507" s="141" t="s">
        <v>832</v>
      </c>
      <c r="F507" s="141" t="s">
        <v>832</v>
      </c>
      <c r="G507">
        <v>2.3200000000001637</v>
      </c>
      <c r="H507" t="s">
        <v>468</v>
      </c>
      <c r="I507" s="138">
        <v>46000</v>
      </c>
      <c r="J507" t="s">
        <v>153</v>
      </c>
    </row>
    <row r="508" spans="1:10" x14ac:dyDescent="0.25">
      <c r="A508" t="s">
        <v>27</v>
      </c>
      <c r="B508" t="s">
        <v>149</v>
      </c>
      <c r="C508" t="s">
        <v>447</v>
      </c>
      <c r="D508" t="s">
        <v>151</v>
      </c>
      <c r="E508">
        <v>13</v>
      </c>
      <c r="F508" s="141" t="s">
        <v>832</v>
      </c>
      <c r="G508">
        <v>2.6399999999998727</v>
      </c>
      <c r="H508" t="s">
        <v>469</v>
      </c>
      <c r="I508" s="138">
        <v>46000</v>
      </c>
      <c r="J508" t="s">
        <v>155</v>
      </c>
    </row>
    <row r="509" spans="1:10" x14ac:dyDescent="0.25">
      <c r="A509" t="s">
        <v>149</v>
      </c>
      <c r="B509" t="s">
        <v>27</v>
      </c>
      <c r="C509" t="s">
        <v>150</v>
      </c>
      <c r="D509" t="s">
        <v>151</v>
      </c>
      <c r="E509" s="141" t="s">
        <v>832</v>
      </c>
      <c r="F509">
        <v>7.5</v>
      </c>
      <c r="G509">
        <v>2.2599999999997635</v>
      </c>
      <c r="H509" t="s">
        <v>470</v>
      </c>
      <c r="I509" s="138">
        <v>46000</v>
      </c>
      <c r="J509" t="s">
        <v>155</v>
      </c>
    </row>
    <row r="510" spans="1:10" x14ac:dyDescent="0.25">
      <c r="A510" t="s">
        <v>149</v>
      </c>
      <c r="B510" t="s">
        <v>27</v>
      </c>
      <c r="C510" t="s">
        <v>150</v>
      </c>
      <c r="D510" t="s">
        <v>151</v>
      </c>
      <c r="E510" s="141" t="s">
        <v>832</v>
      </c>
      <c r="F510">
        <v>7.5</v>
      </c>
      <c r="G510">
        <v>2.1199999999998909</v>
      </c>
      <c r="H510" t="s">
        <v>470</v>
      </c>
      <c r="I510" s="138">
        <v>46000</v>
      </c>
      <c r="J510" t="s">
        <v>155</v>
      </c>
    </row>
    <row r="511" spans="1:10" x14ac:dyDescent="0.25">
      <c r="A511" t="s">
        <v>21</v>
      </c>
      <c r="B511" t="s">
        <v>149</v>
      </c>
      <c r="C511" t="s">
        <v>447</v>
      </c>
      <c r="D511" t="s">
        <v>151</v>
      </c>
      <c r="E511">
        <v>15.3</v>
      </c>
      <c r="F511" s="141" t="s">
        <v>832</v>
      </c>
      <c r="G511">
        <v>2.8799999999999955</v>
      </c>
      <c r="H511" t="s">
        <v>471</v>
      </c>
      <c r="I511" s="138">
        <v>46001</v>
      </c>
      <c r="J511" t="s">
        <v>153</v>
      </c>
    </row>
    <row r="512" spans="1:10" x14ac:dyDescent="0.25">
      <c r="A512" t="s">
        <v>23</v>
      </c>
      <c r="B512" t="s">
        <v>149</v>
      </c>
      <c r="C512" t="s">
        <v>159</v>
      </c>
      <c r="D512" t="s">
        <v>151</v>
      </c>
      <c r="E512">
        <v>11.1</v>
      </c>
      <c r="F512" s="141" t="s">
        <v>832</v>
      </c>
      <c r="G512">
        <v>1.2100000000000364</v>
      </c>
      <c r="H512" t="s">
        <v>472</v>
      </c>
      <c r="I512" s="138">
        <v>46001</v>
      </c>
      <c r="J512" t="s">
        <v>155</v>
      </c>
    </row>
    <row r="513" spans="1:10" x14ac:dyDescent="0.25">
      <c r="A513" t="s">
        <v>149</v>
      </c>
      <c r="B513" t="s">
        <v>23</v>
      </c>
      <c r="C513" t="s">
        <v>163</v>
      </c>
      <c r="D513" t="s">
        <v>195</v>
      </c>
      <c r="E513" s="141" t="s">
        <v>832</v>
      </c>
      <c r="F513" s="141" t="s">
        <v>832</v>
      </c>
      <c r="G513">
        <v>2.07000000000005</v>
      </c>
      <c r="H513" t="s">
        <v>473</v>
      </c>
      <c r="I513" s="138">
        <v>46001</v>
      </c>
      <c r="J513" t="s">
        <v>155</v>
      </c>
    </row>
    <row r="514" spans="1:10" x14ac:dyDescent="0.25">
      <c r="A514" t="s">
        <v>149</v>
      </c>
      <c r="B514" t="s">
        <v>21</v>
      </c>
      <c r="C514" t="s">
        <v>447</v>
      </c>
      <c r="D514" t="s">
        <v>151</v>
      </c>
      <c r="E514" s="141" t="s">
        <v>832</v>
      </c>
      <c r="F514">
        <v>5</v>
      </c>
      <c r="G514">
        <v>2.5499999999999545</v>
      </c>
      <c r="H514" t="s">
        <v>474</v>
      </c>
      <c r="I514" s="138">
        <v>46001</v>
      </c>
      <c r="J514" t="s">
        <v>153</v>
      </c>
    </row>
    <row r="515" spans="1:10" x14ac:dyDescent="0.25">
      <c r="A515" t="s">
        <v>149</v>
      </c>
      <c r="B515" t="s">
        <v>21</v>
      </c>
      <c r="C515" t="s">
        <v>447</v>
      </c>
      <c r="D515" t="s">
        <v>151</v>
      </c>
      <c r="E515" s="141" t="s">
        <v>832</v>
      </c>
      <c r="F515">
        <v>4.5999999999999996</v>
      </c>
      <c r="G515">
        <v>2.5900000000001455</v>
      </c>
      <c r="H515" t="s">
        <v>475</v>
      </c>
      <c r="I515" s="138">
        <v>46001</v>
      </c>
      <c r="J515" t="s">
        <v>153</v>
      </c>
    </row>
    <row r="516" spans="1:10" x14ac:dyDescent="0.25">
      <c r="A516" t="s">
        <v>27</v>
      </c>
      <c r="B516" t="s">
        <v>149</v>
      </c>
      <c r="C516" t="s">
        <v>150</v>
      </c>
      <c r="D516" t="s">
        <v>151</v>
      </c>
      <c r="E516">
        <v>15</v>
      </c>
      <c r="F516" s="141" t="s">
        <v>832</v>
      </c>
      <c r="G516">
        <v>2.6499999999996362</v>
      </c>
      <c r="H516" t="s">
        <v>476</v>
      </c>
      <c r="I516" s="138">
        <v>46001</v>
      </c>
      <c r="J516" t="s">
        <v>155</v>
      </c>
    </row>
    <row r="517" spans="1:10" x14ac:dyDescent="0.25">
      <c r="A517" t="s">
        <v>36</v>
      </c>
      <c r="B517" t="s">
        <v>149</v>
      </c>
      <c r="C517" t="s">
        <v>447</v>
      </c>
      <c r="D517" t="s">
        <v>151</v>
      </c>
      <c r="E517" s="141" t="s">
        <v>832</v>
      </c>
      <c r="F517" s="141" t="s">
        <v>832</v>
      </c>
      <c r="G517">
        <v>0.98000000000001819</v>
      </c>
      <c r="H517" t="s">
        <v>477</v>
      </c>
      <c r="I517" s="138">
        <v>46001</v>
      </c>
      <c r="J517" t="s">
        <v>153</v>
      </c>
    </row>
    <row r="518" spans="1:10" x14ac:dyDescent="0.25">
      <c r="A518" t="s">
        <v>21</v>
      </c>
      <c r="B518" t="s">
        <v>149</v>
      </c>
      <c r="C518" t="s">
        <v>447</v>
      </c>
      <c r="D518" t="s">
        <v>151</v>
      </c>
      <c r="E518">
        <v>13.1</v>
      </c>
      <c r="F518" s="141" t="s">
        <v>832</v>
      </c>
      <c r="G518">
        <v>2.5999999999999943</v>
      </c>
      <c r="H518" t="s">
        <v>478</v>
      </c>
      <c r="I518" s="138">
        <v>46001</v>
      </c>
      <c r="J518" t="s">
        <v>155</v>
      </c>
    </row>
    <row r="519" spans="1:10" x14ac:dyDescent="0.25">
      <c r="A519" t="s">
        <v>27</v>
      </c>
      <c r="B519" t="s">
        <v>149</v>
      </c>
      <c r="C519" t="s">
        <v>447</v>
      </c>
      <c r="D519" t="s">
        <v>151</v>
      </c>
      <c r="E519">
        <v>14.1</v>
      </c>
      <c r="F519" s="141" t="s">
        <v>832</v>
      </c>
      <c r="G519">
        <v>1.8899999999999864</v>
      </c>
      <c r="H519" t="s">
        <v>479</v>
      </c>
      <c r="I519" s="138">
        <v>46001</v>
      </c>
      <c r="J519" t="s">
        <v>153</v>
      </c>
    </row>
    <row r="520" spans="1:10" x14ac:dyDescent="0.25">
      <c r="A520" t="s">
        <v>149</v>
      </c>
      <c r="B520" t="s">
        <v>36</v>
      </c>
      <c r="C520" t="s">
        <v>447</v>
      </c>
      <c r="D520" t="s">
        <v>151</v>
      </c>
      <c r="E520" s="141" t="s">
        <v>832</v>
      </c>
      <c r="F520" s="141" t="s">
        <v>832</v>
      </c>
      <c r="G520">
        <v>2.6900000000000546</v>
      </c>
      <c r="H520" t="s">
        <v>480</v>
      </c>
      <c r="I520" s="138">
        <v>46001</v>
      </c>
      <c r="J520" t="s">
        <v>153</v>
      </c>
    </row>
    <row r="521" spans="1:10" x14ac:dyDescent="0.25">
      <c r="A521" t="s">
        <v>21</v>
      </c>
      <c r="B521" t="s">
        <v>149</v>
      </c>
      <c r="C521" t="s">
        <v>447</v>
      </c>
      <c r="D521" t="s">
        <v>151</v>
      </c>
      <c r="E521">
        <v>17.5</v>
      </c>
      <c r="F521" s="141" t="s">
        <v>832</v>
      </c>
      <c r="G521">
        <v>2.7999999999997272</v>
      </c>
      <c r="H521" t="s">
        <v>481</v>
      </c>
      <c r="I521" s="138">
        <v>46001</v>
      </c>
      <c r="J521" t="s">
        <v>155</v>
      </c>
    </row>
    <row r="522" spans="1:10" x14ac:dyDescent="0.25">
      <c r="A522" t="s">
        <v>36</v>
      </c>
      <c r="B522" t="s">
        <v>149</v>
      </c>
      <c r="C522" t="s">
        <v>159</v>
      </c>
      <c r="D522" t="s">
        <v>373</v>
      </c>
      <c r="E522" s="141" t="s">
        <v>832</v>
      </c>
      <c r="F522" s="141" t="s">
        <v>832</v>
      </c>
      <c r="G522">
        <v>2.9000000000000909</v>
      </c>
      <c r="H522" t="s">
        <v>482</v>
      </c>
      <c r="I522" s="138">
        <v>46001</v>
      </c>
      <c r="J522" t="s">
        <v>457</v>
      </c>
    </row>
    <row r="523" spans="1:10" x14ac:dyDescent="0.25">
      <c r="A523" t="s">
        <v>21</v>
      </c>
      <c r="B523" t="s">
        <v>149</v>
      </c>
      <c r="C523" t="s">
        <v>447</v>
      </c>
      <c r="D523" t="s">
        <v>195</v>
      </c>
      <c r="E523">
        <v>17.2</v>
      </c>
      <c r="F523" s="141" t="s">
        <v>832</v>
      </c>
      <c r="G523">
        <v>1.3299999999999272</v>
      </c>
      <c r="H523" t="s">
        <v>483</v>
      </c>
      <c r="I523" s="138">
        <v>46001</v>
      </c>
      <c r="J523" t="s">
        <v>155</v>
      </c>
    </row>
    <row r="524" spans="1:10" x14ac:dyDescent="0.25">
      <c r="A524" t="s">
        <v>27</v>
      </c>
      <c r="B524" t="s">
        <v>149</v>
      </c>
      <c r="C524" t="s">
        <v>150</v>
      </c>
      <c r="D524" t="s">
        <v>195</v>
      </c>
      <c r="E524">
        <v>19.8</v>
      </c>
      <c r="F524" s="141" t="s">
        <v>832</v>
      </c>
      <c r="G524">
        <v>2.8000000000001819</v>
      </c>
      <c r="H524" t="s">
        <v>484</v>
      </c>
      <c r="I524" s="138">
        <v>46001</v>
      </c>
      <c r="J524" t="s">
        <v>457</v>
      </c>
    </row>
    <row r="525" spans="1:10" x14ac:dyDescent="0.25">
      <c r="A525" t="s">
        <v>149</v>
      </c>
      <c r="B525" t="s">
        <v>27</v>
      </c>
      <c r="C525" t="s">
        <v>447</v>
      </c>
      <c r="D525" t="s">
        <v>151</v>
      </c>
      <c r="E525" s="141" t="s">
        <v>832</v>
      </c>
      <c r="F525" s="141" t="s">
        <v>832</v>
      </c>
      <c r="G525">
        <v>2.5399999999999636</v>
      </c>
      <c r="H525" t="s">
        <v>485</v>
      </c>
      <c r="I525" s="138">
        <v>46001</v>
      </c>
      <c r="J525" t="s">
        <v>155</v>
      </c>
    </row>
    <row r="526" spans="1:10" x14ac:dyDescent="0.25">
      <c r="A526" t="s">
        <v>149</v>
      </c>
      <c r="B526" t="s">
        <v>27</v>
      </c>
      <c r="C526" t="s">
        <v>150</v>
      </c>
      <c r="D526" t="s">
        <v>151</v>
      </c>
      <c r="E526" s="141" t="s">
        <v>832</v>
      </c>
      <c r="F526">
        <v>9.8000000000000007</v>
      </c>
      <c r="G526">
        <v>2.8499999999999091</v>
      </c>
      <c r="H526" t="s">
        <v>486</v>
      </c>
      <c r="I526" s="138">
        <v>46001</v>
      </c>
      <c r="J526" t="s">
        <v>155</v>
      </c>
    </row>
    <row r="527" spans="1:10" x14ac:dyDescent="0.25">
      <c r="A527" t="s">
        <v>27</v>
      </c>
      <c r="B527" t="s">
        <v>149</v>
      </c>
      <c r="C527" t="s">
        <v>447</v>
      </c>
      <c r="D527" t="s">
        <v>151</v>
      </c>
      <c r="E527">
        <v>16.100000000000001</v>
      </c>
      <c r="F527" s="141" t="s">
        <v>832</v>
      </c>
      <c r="G527">
        <v>2.7000000000002728</v>
      </c>
      <c r="H527" t="s">
        <v>487</v>
      </c>
      <c r="I527" s="138">
        <v>46001</v>
      </c>
      <c r="J527" t="s">
        <v>155</v>
      </c>
    </row>
    <row r="528" spans="1:10" x14ac:dyDescent="0.25">
      <c r="A528" t="s">
        <v>23</v>
      </c>
      <c r="B528" t="s">
        <v>149</v>
      </c>
      <c r="C528" t="s">
        <v>159</v>
      </c>
      <c r="D528" t="s">
        <v>151</v>
      </c>
      <c r="E528">
        <v>12.1</v>
      </c>
      <c r="F528" s="141" t="s">
        <v>832</v>
      </c>
      <c r="G528">
        <v>2.5099999999999909</v>
      </c>
      <c r="H528" t="s">
        <v>488</v>
      </c>
      <c r="I528" s="138">
        <v>46001</v>
      </c>
      <c r="J528" t="s">
        <v>457</v>
      </c>
    </row>
    <row r="529" spans="1:10" x14ac:dyDescent="0.25">
      <c r="A529" t="s">
        <v>27</v>
      </c>
      <c r="B529" t="s">
        <v>149</v>
      </c>
      <c r="C529" t="s">
        <v>150</v>
      </c>
      <c r="D529" t="s">
        <v>151</v>
      </c>
      <c r="E529">
        <v>13.1</v>
      </c>
      <c r="F529" s="141" t="s">
        <v>832</v>
      </c>
      <c r="G529">
        <v>2.7999999999999545</v>
      </c>
      <c r="H529" t="s">
        <v>489</v>
      </c>
      <c r="I529" s="138">
        <v>46001</v>
      </c>
      <c r="J529" t="s">
        <v>457</v>
      </c>
    </row>
    <row r="530" spans="1:10" x14ac:dyDescent="0.25">
      <c r="A530" t="s">
        <v>36</v>
      </c>
      <c r="B530" t="s">
        <v>149</v>
      </c>
      <c r="C530" t="s">
        <v>159</v>
      </c>
      <c r="D530" t="s">
        <v>151</v>
      </c>
      <c r="E530" s="141" t="s">
        <v>832</v>
      </c>
      <c r="F530" s="141" t="s">
        <v>832</v>
      </c>
      <c r="G530">
        <v>2.4500000000002728</v>
      </c>
      <c r="H530" t="s">
        <v>490</v>
      </c>
      <c r="I530" s="138">
        <v>46001</v>
      </c>
      <c r="J530" t="s">
        <v>457</v>
      </c>
    </row>
    <row r="531" spans="1:10" x14ac:dyDescent="0.25">
      <c r="A531" t="s">
        <v>21</v>
      </c>
      <c r="B531" t="s">
        <v>149</v>
      </c>
      <c r="C531" t="s">
        <v>447</v>
      </c>
      <c r="D531" t="s">
        <v>151</v>
      </c>
      <c r="E531">
        <v>12.4</v>
      </c>
      <c r="F531" s="141" t="s">
        <v>832</v>
      </c>
      <c r="G531">
        <v>2.0499999999997272</v>
      </c>
      <c r="H531" t="s">
        <v>491</v>
      </c>
      <c r="I531" s="138">
        <v>46001</v>
      </c>
      <c r="J531" t="s">
        <v>155</v>
      </c>
    </row>
    <row r="532" spans="1:10" x14ac:dyDescent="0.25">
      <c r="A532" t="s">
        <v>149</v>
      </c>
      <c r="B532" t="s">
        <v>25</v>
      </c>
      <c r="C532" t="s">
        <v>159</v>
      </c>
      <c r="D532" t="s">
        <v>151</v>
      </c>
      <c r="E532" s="141" t="s">
        <v>832</v>
      </c>
      <c r="F532">
        <v>8.4</v>
      </c>
      <c r="G532">
        <v>2.8199999999999363</v>
      </c>
      <c r="H532" t="s">
        <v>492</v>
      </c>
      <c r="I532" s="138">
        <v>46001</v>
      </c>
      <c r="J532" t="s">
        <v>155</v>
      </c>
    </row>
    <row r="533" spans="1:10" x14ac:dyDescent="0.25">
      <c r="A533" t="s">
        <v>149</v>
      </c>
      <c r="B533" t="s">
        <v>21</v>
      </c>
      <c r="C533" t="s">
        <v>150</v>
      </c>
      <c r="D533" t="s">
        <v>151</v>
      </c>
      <c r="E533" s="141" t="s">
        <v>832</v>
      </c>
      <c r="F533">
        <v>18.399999999999999</v>
      </c>
      <c r="G533">
        <v>2.5099999999999909</v>
      </c>
      <c r="H533" t="s">
        <v>493</v>
      </c>
      <c r="I533" s="138">
        <v>46001</v>
      </c>
      <c r="J533" t="s">
        <v>153</v>
      </c>
    </row>
    <row r="534" spans="1:10" x14ac:dyDescent="0.25">
      <c r="A534" t="s">
        <v>149</v>
      </c>
      <c r="B534" t="s">
        <v>24</v>
      </c>
      <c r="C534" t="s">
        <v>150</v>
      </c>
      <c r="D534" t="s">
        <v>151</v>
      </c>
      <c r="E534" s="141" t="s">
        <v>832</v>
      </c>
      <c r="F534" s="141" t="s">
        <v>832</v>
      </c>
      <c r="G534">
        <v>2.1900000000000546</v>
      </c>
      <c r="H534" t="s">
        <v>494</v>
      </c>
      <c r="I534" s="138">
        <v>46001</v>
      </c>
      <c r="J534" t="s">
        <v>155</v>
      </c>
    </row>
    <row r="535" spans="1:10" x14ac:dyDescent="0.25">
      <c r="A535" t="s">
        <v>149</v>
      </c>
      <c r="B535" t="s">
        <v>23</v>
      </c>
      <c r="C535" t="s">
        <v>159</v>
      </c>
      <c r="D535" t="s">
        <v>151</v>
      </c>
      <c r="E535" s="141" t="s">
        <v>832</v>
      </c>
      <c r="F535">
        <v>14.4</v>
      </c>
      <c r="G535">
        <v>2.5500000000001819</v>
      </c>
      <c r="H535" t="s">
        <v>495</v>
      </c>
      <c r="I535" s="138">
        <v>46001</v>
      </c>
      <c r="J535" t="s">
        <v>155</v>
      </c>
    </row>
    <row r="536" spans="1:10" x14ac:dyDescent="0.25">
      <c r="A536" t="s">
        <v>27</v>
      </c>
      <c r="B536" t="s">
        <v>149</v>
      </c>
      <c r="C536" t="s">
        <v>447</v>
      </c>
      <c r="D536" t="s">
        <v>151</v>
      </c>
      <c r="E536">
        <v>14.1</v>
      </c>
      <c r="F536" s="141" t="s">
        <v>832</v>
      </c>
      <c r="G536">
        <v>2.17999999999995</v>
      </c>
      <c r="H536" t="s">
        <v>496</v>
      </c>
      <c r="I536" s="138">
        <v>46001</v>
      </c>
      <c r="J536" t="s">
        <v>153</v>
      </c>
    </row>
    <row r="537" spans="1:10" x14ac:dyDescent="0.25">
      <c r="A537" t="s">
        <v>149</v>
      </c>
      <c r="B537" t="s">
        <v>27</v>
      </c>
      <c r="C537" t="s">
        <v>447</v>
      </c>
      <c r="D537" t="s">
        <v>151</v>
      </c>
      <c r="E537" s="141" t="s">
        <v>832</v>
      </c>
      <c r="F537">
        <v>12.1</v>
      </c>
      <c r="G537">
        <v>2.8699999999999477</v>
      </c>
      <c r="H537" t="s">
        <v>497</v>
      </c>
      <c r="I537" s="138">
        <v>46001</v>
      </c>
      <c r="J537" t="s">
        <v>155</v>
      </c>
    </row>
    <row r="538" spans="1:10" x14ac:dyDescent="0.25">
      <c r="A538" t="s">
        <v>21</v>
      </c>
      <c r="B538" t="s">
        <v>149</v>
      </c>
      <c r="C538" t="s">
        <v>447</v>
      </c>
      <c r="D538" t="s">
        <v>151</v>
      </c>
      <c r="E538">
        <v>9.8000000000000007</v>
      </c>
      <c r="F538" s="141" t="s">
        <v>832</v>
      </c>
      <c r="G538">
        <v>2.1399999999999864</v>
      </c>
      <c r="H538" t="s">
        <v>498</v>
      </c>
      <c r="I538" s="138">
        <v>46001</v>
      </c>
      <c r="J538" t="s">
        <v>153</v>
      </c>
    </row>
    <row r="539" spans="1:10" x14ac:dyDescent="0.25">
      <c r="A539" t="s">
        <v>23</v>
      </c>
      <c r="B539" t="s">
        <v>149</v>
      </c>
      <c r="C539" t="s">
        <v>159</v>
      </c>
      <c r="D539" t="s">
        <v>151</v>
      </c>
      <c r="E539">
        <v>17.2</v>
      </c>
      <c r="F539" s="141" t="s">
        <v>832</v>
      </c>
      <c r="G539">
        <v>2.7100000000000364</v>
      </c>
      <c r="H539" t="s">
        <v>499</v>
      </c>
      <c r="I539" s="138">
        <v>46001</v>
      </c>
      <c r="J539" t="s">
        <v>153</v>
      </c>
    </row>
    <row r="540" spans="1:10" x14ac:dyDescent="0.25">
      <c r="A540" t="s">
        <v>149</v>
      </c>
      <c r="B540" t="s">
        <v>27</v>
      </c>
      <c r="C540" t="s">
        <v>447</v>
      </c>
      <c r="D540" t="s">
        <v>151</v>
      </c>
      <c r="E540" s="141" t="s">
        <v>832</v>
      </c>
      <c r="F540">
        <v>15.3</v>
      </c>
      <c r="G540">
        <v>1.7199999999997999</v>
      </c>
      <c r="H540" t="s">
        <v>500</v>
      </c>
      <c r="I540" s="138">
        <v>46001</v>
      </c>
      <c r="J540" t="s">
        <v>155</v>
      </c>
    </row>
    <row r="541" spans="1:10" x14ac:dyDescent="0.25">
      <c r="A541" t="s">
        <v>27</v>
      </c>
      <c r="B541" t="s">
        <v>149</v>
      </c>
      <c r="C541" t="s">
        <v>150</v>
      </c>
      <c r="D541" t="s">
        <v>151</v>
      </c>
      <c r="E541">
        <v>15.1</v>
      </c>
      <c r="F541" s="141" t="s">
        <v>832</v>
      </c>
      <c r="G541">
        <v>1.1900000000000546</v>
      </c>
      <c r="H541" t="s">
        <v>501</v>
      </c>
      <c r="I541" s="138">
        <v>46001</v>
      </c>
      <c r="J541" t="s">
        <v>155</v>
      </c>
    </row>
    <row r="542" spans="1:10" x14ac:dyDescent="0.25">
      <c r="A542" t="s">
        <v>149</v>
      </c>
      <c r="B542" t="s">
        <v>21</v>
      </c>
      <c r="C542" t="s">
        <v>447</v>
      </c>
      <c r="D542" t="s">
        <v>151</v>
      </c>
      <c r="E542" s="141" t="s">
        <v>832</v>
      </c>
      <c r="F542">
        <v>7.1</v>
      </c>
      <c r="G542">
        <v>2.7599999999999909</v>
      </c>
      <c r="H542" t="s">
        <v>502</v>
      </c>
      <c r="I542" s="138">
        <v>46001</v>
      </c>
      <c r="J542" t="s">
        <v>153</v>
      </c>
    </row>
    <row r="543" spans="1:10" x14ac:dyDescent="0.25">
      <c r="A543" t="s">
        <v>23</v>
      </c>
      <c r="B543" t="s">
        <v>149</v>
      </c>
      <c r="C543" t="s">
        <v>163</v>
      </c>
      <c r="D543" t="s">
        <v>151</v>
      </c>
      <c r="E543">
        <v>12.4</v>
      </c>
      <c r="F543" s="141" t="s">
        <v>832</v>
      </c>
      <c r="G543">
        <v>2.5900000000000318</v>
      </c>
      <c r="H543" t="s">
        <v>503</v>
      </c>
      <c r="I543" s="138">
        <v>46002</v>
      </c>
      <c r="J543" t="s">
        <v>457</v>
      </c>
    </row>
    <row r="544" spans="1:10" x14ac:dyDescent="0.25">
      <c r="A544" t="s">
        <v>23</v>
      </c>
      <c r="B544" t="s">
        <v>149</v>
      </c>
      <c r="C544" t="s">
        <v>163</v>
      </c>
      <c r="D544" t="s">
        <v>151</v>
      </c>
      <c r="E544">
        <v>12.4</v>
      </c>
      <c r="F544" s="141" t="s">
        <v>832</v>
      </c>
      <c r="G544">
        <v>2.4799999999999613</v>
      </c>
      <c r="H544" t="s">
        <v>504</v>
      </c>
      <c r="I544" s="138">
        <v>46002</v>
      </c>
      <c r="J544" t="s">
        <v>457</v>
      </c>
    </row>
    <row r="545" spans="1:10" x14ac:dyDescent="0.25">
      <c r="A545" t="s">
        <v>149</v>
      </c>
      <c r="B545" t="s">
        <v>21</v>
      </c>
      <c r="C545" t="s">
        <v>150</v>
      </c>
      <c r="D545" t="s">
        <v>151</v>
      </c>
      <c r="E545" s="141" t="s">
        <v>832</v>
      </c>
      <c r="F545">
        <v>17.8</v>
      </c>
      <c r="G545">
        <v>2.5500000000000682</v>
      </c>
      <c r="H545" t="s">
        <v>505</v>
      </c>
      <c r="I545" s="138">
        <v>46002</v>
      </c>
      <c r="J545" t="s">
        <v>457</v>
      </c>
    </row>
    <row r="546" spans="1:10" x14ac:dyDescent="0.25">
      <c r="A546" t="s">
        <v>25</v>
      </c>
      <c r="B546" t="s">
        <v>149</v>
      </c>
      <c r="C546" t="s">
        <v>163</v>
      </c>
      <c r="D546" t="s">
        <v>151</v>
      </c>
      <c r="E546" s="141" t="s">
        <v>832</v>
      </c>
      <c r="F546" s="141" t="s">
        <v>832</v>
      </c>
      <c r="G546">
        <v>1.0799999999999272</v>
      </c>
      <c r="H546" t="s">
        <v>506</v>
      </c>
      <c r="I546" s="138">
        <v>46002</v>
      </c>
      <c r="J546" t="s">
        <v>155</v>
      </c>
    </row>
    <row r="547" spans="1:10" x14ac:dyDescent="0.25">
      <c r="A547" t="s">
        <v>37</v>
      </c>
      <c r="B547" t="s">
        <v>149</v>
      </c>
      <c r="C547" t="s">
        <v>447</v>
      </c>
      <c r="D547" t="s">
        <v>151</v>
      </c>
      <c r="E547" s="141" t="s">
        <v>832</v>
      </c>
      <c r="F547" s="141" t="s">
        <v>832</v>
      </c>
      <c r="G547">
        <v>2.1599999999998545</v>
      </c>
      <c r="H547" t="s">
        <v>507</v>
      </c>
      <c r="I547" s="138">
        <v>46002</v>
      </c>
      <c r="J547" t="s">
        <v>457</v>
      </c>
    </row>
    <row r="548" spans="1:10" x14ac:dyDescent="0.25">
      <c r="A548" t="s">
        <v>24</v>
      </c>
      <c r="B548" t="s">
        <v>149</v>
      </c>
      <c r="C548" t="s">
        <v>150</v>
      </c>
      <c r="D548" t="s">
        <v>151</v>
      </c>
      <c r="E548" s="141" t="s">
        <v>832</v>
      </c>
      <c r="F548" s="141" t="s">
        <v>832</v>
      </c>
      <c r="G548">
        <v>2.8300000000000125</v>
      </c>
      <c r="H548" t="s">
        <v>508</v>
      </c>
      <c r="I548" s="138">
        <v>46002</v>
      </c>
      <c r="J548" t="s">
        <v>457</v>
      </c>
    </row>
    <row r="549" spans="1:10" x14ac:dyDescent="0.25">
      <c r="A549" t="s">
        <v>21</v>
      </c>
      <c r="B549" t="s">
        <v>149</v>
      </c>
      <c r="C549" t="s">
        <v>447</v>
      </c>
      <c r="D549" t="s">
        <v>151</v>
      </c>
      <c r="E549">
        <v>7.5</v>
      </c>
      <c r="F549" s="141" t="s">
        <v>832</v>
      </c>
      <c r="G549">
        <v>2.1999999999999886</v>
      </c>
      <c r="H549" t="s">
        <v>509</v>
      </c>
      <c r="I549" s="138">
        <v>46002</v>
      </c>
      <c r="J549" t="s">
        <v>155</v>
      </c>
    </row>
    <row r="550" spans="1:10" x14ac:dyDescent="0.25">
      <c r="A550" t="s">
        <v>149</v>
      </c>
      <c r="B550" t="s">
        <v>22</v>
      </c>
      <c r="C550" t="s">
        <v>159</v>
      </c>
      <c r="D550" t="s">
        <v>151</v>
      </c>
      <c r="E550" s="141" t="s">
        <v>832</v>
      </c>
      <c r="F550" s="141" t="s">
        <v>832</v>
      </c>
      <c r="G550">
        <v>2.4500000000000455</v>
      </c>
      <c r="H550" t="s">
        <v>510</v>
      </c>
      <c r="I550" s="138">
        <v>46002</v>
      </c>
      <c r="J550" t="s">
        <v>155</v>
      </c>
    </row>
    <row r="551" spans="1:10" x14ac:dyDescent="0.25">
      <c r="A551" t="s">
        <v>21</v>
      </c>
      <c r="B551" t="s">
        <v>149</v>
      </c>
      <c r="C551" t="s">
        <v>447</v>
      </c>
      <c r="D551" t="s">
        <v>151</v>
      </c>
      <c r="E551">
        <v>11.4</v>
      </c>
      <c r="F551" s="141" t="s">
        <v>832</v>
      </c>
      <c r="G551">
        <v>2.9400000000000546</v>
      </c>
      <c r="H551" t="s">
        <v>511</v>
      </c>
      <c r="I551" s="138">
        <v>46002</v>
      </c>
      <c r="J551" t="s">
        <v>155</v>
      </c>
    </row>
    <row r="552" spans="1:10" x14ac:dyDescent="0.25">
      <c r="A552" t="s">
        <v>149</v>
      </c>
      <c r="B552" t="s">
        <v>21</v>
      </c>
      <c r="C552" t="s">
        <v>150</v>
      </c>
      <c r="D552" t="s">
        <v>151</v>
      </c>
      <c r="E552" s="141" t="s">
        <v>832</v>
      </c>
      <c r="F552">
        <v>16.2</v>
      </c>
      <c r="G552">
        <v>2.660000000000025</v>
      </c>
      <c r="H552" t="s">
        <v>512</v>
      </c>
      <c r="I552" s="138">
        <v>46002</v>
      </c>
      <c r="J552" t="s">
        <v>457</v>
      </c>
    </row>
    <row r="553" spans="1:10" x14ac:dyDescent="0.25">
      <c r="A553" t="s">
        <v>21</v>
      </c>
      <c r="B553" t="s">
        <v>149</v>
      </c>
      <c r="C553" t="s">
        <v>447</v>
      </c>
      <c r="D553" t="s">
        <v>151</v>
      </c>
      <c r="E553">
        <v>16.100000000000001</v>
      </c>
      <c r="F553" s="141" t="s">
        <v>832</v>
      </c>
      <c r="G553">
        <v>2.8699999999998909</v>
      </c>
      <c r="H553" t="s">
        <v>513</v>
      </c>
      <c r="I553" s="138">
        <v>46002</v>
      </c>
      <c r="J553" t="s">
        <v>155</v>
      </c>
    </row>
    <row r="554" spans="1:10" x14ac:dyDescent="0.25">
      <c r="A554" t="s">
        <v>39</v>
      </c>
      <c r="B554" t="s">
        <v>149</v>
      </c>
      <c r="C554" t="s">
        <v>163</v>
      </c>
      <c r="D554" t="s">
        <v>151</v>
      </c>
      <c r="E554" s="141" t="s">
        <v>832</v>
      </c>
      <c r="F554" s="141" t="s">
        <v>832</v>
      </c>
      <c r="G554">
        <v>1.9700000000000273</v>
      </c>
      <c r="H554" t="s">
        <v>514</v>
      </c>
      <c r="I554" s="138">
        <v>46002</v>
      </c>
      <c r="J554" t="s">
        <v>457</v>
      </c>
    </row>
    <row r="555" spans="1:10" x14ac:dyDescent="0.25">
      <c r="A555" t="s">
        <v>37</v>
      </c>
      <c r="B555" t="s">
        <v>149</v>
      </c>
      <c r="C555" t="s">
        <v>163</v>
      </c>
      <c r="D555" t="s">
        <v>195</v>
      </c>
      <c r="E555" s="141" t="s">
        <v>832</v>
      </c>
      <c r="F555" s="141" t="s">
        <v>832</v>
      </c>
      <c r="G555">
        <v>2.9699999999997999</v>
      </c>
      <c r="H555" t="s">
        <v>515</v>
      </c>
      <c r="I555" s="138">
        <v>46002</v>
      </c>
      <c r="J555" t="s">
        <v>457</v>
      </c>
    </row>
    <row r="556" spans="1:10" x14ac:dyDescent="0.25">
      <c r="A556" t="s">
        <v>38</v>
      </c>
      <c r="B556" t="s">
        <v>149</v>
      </c>
      <c r="C556" t="s">
        <v>159</v>
      </c>
      <c r="D556" t="s">
        <v>373</v>
      </c>
      <c r="E556" s="141" t="s">
        <v>832</v>
      </c>
      <c r="F556" s="141" t="s">
        <v>832</v>
      </c>
      <c r="G556">
        <v>2.9899999999997817</v>
      </c>
      <c r="H556" t="s">
        <v>516</v>
      </c>
      <c r="I556" s="138">
        <v>46002</v>
      </c>
      <c r="J556" t="s">
        <v>155</v>
      </c>
    </row>
    <row r="557" spans="1:10" x14ac:dyDescent="0.25">
      <c r="A557" t="s">
        <v>36</v>
      </c>
      <c r="B557" t="s">
        <v>149</v>
      </c>
      <c r="C557" t="s">
        <v>159</v>
      </c>
      <c r="D557" t="s">
        <v>151</v>
      </c>
      <c r="E557" s="141" t="s">
        <v>832</v>
      </c>
      <c r="F557" s="141" t="s">
        <v>832</v>
      </c>
      <c r="G557">
        <v>2.8500000000000227</v>
      </c>
      <c r="H557" t="s">
        <v>517</v>
      </c>
      <c r="I557" s="138">
        <v>46002</v>
      </c>
      <c r="J557" t="s">
        <v>457</v>
      </c>
    </row>
    <row r="558" spans="1:10" x14ac:dyDescent="0.25">
      <c r="A558" t="s">
        <v>149</v>
      </c>
      <c r="B558" t="s">
        <v>39</v>
      </c>
      <c r="C558" t="s">
        <v>163</v>
      </c>
      <c r="D558" t="s">
        <v>151</v>
      </c>
      <c r="E558" s="141" t="s">
        <v>832</v>
      </c>
      <c r="F558" s="141" t="s">
        <v>832</v>
      </c>
      <c r="G558">
        <v>2.5900000000000034</v>
      </c>
      <c r="H558" t="s">
        <v>518</v>
      </c>
      <c r="I558" s="138">
        <v>46002</v>
      </c>
      <c r="J558" t="s">
        <v>457</v>
      </c>
    </row>
    <row r="559" spans="1:10" x14ac:dyDescent="0.25">
      <c r="A559" t="s">
        <v>27</v>
      </c>
      <c r="B559" t="s">
        <v>149</v>
      </c>
      <c r="C559" t="s">
        <v>150</v>
      </c>
      <c r="D559" t="s">
        <v>151</v>
      </c>
      <c r="E559">
        <v>10.4</v>
      </c>
      <c r="F559" s="141" t="s">
        <v>832</v>
      </c>
      <c r="G559">
        <v>1.7400000000000091</v>
      </c>
      <c r="H559" t="s">
        <v>519</v>
      </c>
      <c r="I559" s="138">
        <v>46002</v>
      </c>
      <c r="J559" t="s">
        <v>155</v>
      </c>
    </row>
    <row r="560" spans="1:10" x14ac:dyDescent="0.25">
      <c r="A560" t="s">
        <v>21</v>
      </c>
      <c r="B560" t="s">
        <v>149</v>
      </c>
      <c r="C560" t="s">
        <v>150</v>
      </c>
      <c r="D560" t="s">
        <v>151</v>
      </c>
      <c r="E560">
        <v>16.7</v>
      </c>
      <c r="F560" s="141" t="s">
        <v>832</v>
      </c>
      <c r="G560">
        <v>1.3799999999999955</v>
      </c>
      <c r="H560" t="s">
        <v>520</v>
      </c>
      <c r="I560" s="138">
        <v>46002</v>
      </c>
      <c r="J560" t="s">
        <v>155</v>
      </c>
    </row>
    <row r="561" spans="1:10" x14ac:dyDescent="0.25">
      <c r="A561" t="s">
        <v>21</v>
      </c>
      <c r="B561" t="s">
        <v>149</v>
      </c>
      <c r="C561" t="s">
        <v>150</v>
      </c>
      <c r="D561" t="s">
        <v>151</v>
      </c>
      <c r="E561">
        <v>16.5</v>
      </c>
      <c r="F561" s="141" t="s">
        <v>832</v>
      </c>
      <c r="G561">
        <v>1.7799999999999727</v>
      </c>
      <c r="H561" t="s">
        <v>521</v>
      </c>
      <c r="I561" s="138">
        <v>46002</v>
      </c>
      <c r="J561" t="s">
        <v>155</v>
      </c>
    </row>
    <row r="562" spans="1:10" x14ac:dyDescent="0.25">
      <c r="A562" t="s">
        <v>149</v>
      </c>
      <c r="B562" t="s">
        <v>21</v>
      </c>
      <c r="C562" t="s">
        <v>150</v>
      </c>
      <c r="D562" t="s">
        <v>151</v>
      </c>
      <c r="E562" s="141" t="s">
        <v>832</v>
      </c>
      <c r="F562">
        <v>15.7</v>
      </c>
      <c r="G562">
        <v>2.4000000000000909</v>
      </c>
      <c r="H562" t="s">
        <v>522</v>
      </c>
      <c r="I562" s="138">
        <v>46002</v>
      </c>
      <c r="J562" t="s">
        <v>457</v>
      </c>
    </row>
    <row r="565" spans="1:10" x14ac:dyDescent="0.25">
      <c r="A565" t="s">
        <v>328</v>
      </c>
    </row>
    <row r="566" spans="1:10" x14ac:dyDescent="0.25">
      <c r="A566" t="s">
        <v>28</v>
      </c>
      <c r="B566" t="s">
        <v>29</v>
      </c>
      <c r="C566" t="s">
        <v>329</v>
      </c>
      <c r="D566" t="s">
        <v>35</v>
      </c>
      <c r="E566" t="s">
        <v>30</v>
      </c>
      <c r="F566" t="s">
        <v>31</v>
      </c>
      <c r="G566" t="s">
        <v>32</v>
      </c>
      <c r="H566" t="s">
        <v>33</v>
      </c>
      <c r="I566" t="s">
        <v>34</v>
      </c>
      <c r="J566" t="s">
        <v>148</v>
      </c>
    </row>
    <row r="567" spans="1:10" x14ac:dyDescent="0.25">
      <c r="A567" t="s">
        <v>446</v>
      </c>
      <c r="B567" t="s">
        <v>22</v>
      </c>
      <c r="C567" t="s">
        <v>330</v>
      </c>
      <c r="D567" t="s">
        <v>151</v>
      </c>
      <c r="E567" s="141" t="s">
        <v>832</v>
      </c>
      <c r="F567" s="141" t="s">
        <v>832</v>
      </c>
      <c r="G567">
        <v>2.6200000000000045</v>
      </c>
      <c r="H567" t="s">
        <v>523</v>
      </c>
      <c r="I567" s="138">
        <v>46000</v>
      </c>
      <c r="J567" t="s">
        <v>153</v>
      </c>
    </row>
    <row r="568" spans="1:10" x14ac:dyDescent="0.25">
      <c r="A568" t="s">
        <v>23</v>
      </c>
      <c r="B568" t="s">
        <v>143</v>
      </c>
      <c r="C568" t="s">
        <v>151</v>
      </c>
      <c r="D568" t="s">
        <v>330</v>
      </c>
      <c r="E568">
        <v>8.5</v>
      </c>
      <c r="F568" s="141" t="s">
        <v>832</v>
      </c>
      <c r="G568">
        <v>2.2000000000002728</v>
      </c>
      <c r="H568" t="s">
        <v>524</v>
      </c>
      <c r="I568" s="138">
        <v>46000</v>
      </c>
      <c r="J568" t="s">
        <v>155</v>
      </c>
    </row>
    <row r="569" spans="1:10" x14ac:dyDescent="0.25">
      <c r="A569" t="s">
        <v>142</v>
      </c>
      <c r="B569" t="s">
        <v>21</v>
      </c>
      <c r="C569" t="s">
        <v>330</v>
      </c>
      <c r="D569" t="s">
        <v>151</v>
      </c>
      <c r="E569" s="141" t="s">
        <v>832</v>
      </c>
      <c r="F569">
        <v>11.4</v>
      </c>
      <c r="G569">
        <v>2.6499999999999773</v>
      </c>
      <c r="H569" t="s">
        <v>525</v>
      </c>
      <c r="I569" s="138">
        <v>46000</v>
      </c>
      <c r="J569" t="s">
        <v>457</v>
      </c>
    </row>
    <row r="570" spans="1:10" x14ac:dyDescent="0.25">
      <c r="A570" t="s">
        <v>141</v>
      </c>
      <c r="B570" t="s">
        <v>23</v>
      </c>
      <c r="C570" t="s">
        <v>330</v>
      </c>
      <c r="D570" t="s">
        <v>151</v>
      </c>
      <c r="E570" s="141" t="s">
        <v>832</v>
      </c>
      <c r="F570">
        <v>16.8</v>
      </c>
      <c r="G570">
        <v>2.9899999999997817</v>
      </c>
      <c r="H570" t="s">
        <v>526</v>
      </c>
      <c r="I570" s="138">
        <v>46000</v>
      </c>
      <c r="J570" t="s">
        <v>457</v>
      </c>
    </row>
    <row r="571" spans="1:10" x14ac:dyDescent="0.25">
      <c r="A571" t="s">
        <v>27</v>
      </c>
      <c r="B571" t="s">
        <v>446</v>
      </c>
      <c r="C571" t="s">
        <v>195</v>
      </c>
      <c r="D571" t="s">
        <v>330</v>
      </c>
      <c r="E571">
        <v>14.9</v>
      </c>
      <c r="F571" s="141" t="s">
        <v>832</v>
      </c>
      <c r="G571">
        <v>2.5500000000001819</v>
      </c>
      <c r="H571" t="s">
        <v>527</v>
      </c>
      <c r="I571" s="138">
        <v>46000</v>
      </c>
      <c r="J571" t="s">
        <v>155</v>
      </c>
    </row>
    <row r="572" spans="1:10" x14ac:dyDescent="0.25">
      <c r="A572" t="s">
        <v>446</v>
      </c>
      <c r="B572" t="s">
        <v>37</v>
      </c>
      <c r="C572" t="s">
        <v>330</v>
      </c>
      <c r="D572" t="s">
        <v>151</v>
      </c>
      <c r="E572" s="141" t="s">
        <v>832</v>
      </c>
      <c r="F572" s="141" t="s">
        <v>832</v>
      </c>
      <c r="G572">
        <v>2.4800000000000182</v>
      </c>
      <c r="H572" t="s">
        <v>528</v>
      </c>
      <c r="I572" s="138">
        <v>46000</v>
      </c>
      <c r="J572" t="s">
        <v>153</v>
      </c>
    </row>
    <row r="573" spans="1:10" x14ac:dyDescent="0.25">
      <c r="A573" t="s">
        <v>21</v>
      </c>
      <c r="B573" t="s">
        <v>142</v>
      </c>
      <c r="C573" t="s">
        <v>151</v>
      </c>
      <c r="D573" t="s">
        <v>330</v>
      </c>
      <c r="E573">
        <v>15.8</v>
      </c>
      <c r="F573" s="141" t="s">
        <v>832</v>
      </c>
      <c r="G573">
        <v>2.7799999999999727</v>
      </c>
      <c r="H573" t="s">
        <v>529</v>
      </c>
      <c r="I573" s="138">
        <v>46000</v>
      </c>
      <c r="J573" t="s">
        <v>155</v>
      </c>
    </row>
    <row r="574" spans="1:10" x14ac:dyDescent="0.25">
      <c r="A574" t="s">
        <v>27</v>
      </c>
      <c r="B574" t="s">
        <v>142</v>
      </c>
      <c r="C574" t="s">
        <v>151</v>
      </c>
      <c r="D574" t="s">
        <v>330</v>
      </c>
      <c r="E574">
        <v>14.1</v>
      </c>
      <c r="F574" s="141" t="s">
        <v>832</v>
      </c>
      <c r="G574">
        <v>2.2100000000000364</v>
      </c>
      <c r="H574" t="s">
        <v>530</v>
      </c>
      <c r="I574" s="138">
        <v>46000</v>
      </c>
      <c r="J574" t="s">
        <v>155</v>
      </c>
    </row>
    <row r="575" spans="1:10" x14ac:dyDescent="0.25">
      <c r="A575" t="s">
        <v>21</v>
      </c>
      <c r="B575" t="s">
        <v>446</v>
      </c>
      <c r="C575" t="s">
        <v>151</v>
      </c>
      <c r="D575" t="s">
        <v>330</v>
      </c>
      <c r="E575">
        <v>9.8000000000000007</v>
      </c>
      <c r="F575" s="141" t="s">
        <v>832</v>
      </c>
      <c r="G575">
        <v>1.9700000000002547</v>
      </c>
      <c r="H575" t="s">
        <v>531</v>
      </c>
      <c r="I575" s="138">
        <v>46000</v>
      </c>
      <c r="J575" t="s">
        <v>457</v>
      </c>
    </row>
    <row r="576" spans="1:10" x14ac:dyDescent="0.25">
      <c r="A576" t="s">
        <v>36</v>
      </c>
      <c r="B576" t="s">
        <v>446</v>
      </c>
      <c r="C576" t="s">
        <v>151</v>
      </c>
      <c r="D576" t="s">
        <v>330</v>
      </c>
      <c r="E576" s="141" t="s">
        <v>832</v>
      </c>
      <c r="F576" s="141" t="s">
        <v>832</v>
      </c>
      <c r="G576">
        <v>2.3900000000000432</v>
      </c>
      <c r="H576" t="s">
        <v>532</v>
      </c>
      <c r="I576" s="138">
        <v>46000</v>
      </c>
      <c r="J576" t="s">
        <v>153</v>
      </c>
    </row>
    <row r="577" spans="1:10" x14ac:dyDescent="0.25">
      <c r="A577" t="s">
        <v>446</v>
      </c>
      <c r="B577" t="s">
        <v>21</v>
      </c>
      <c r="C577" t="s">
        <v>330</v>
      </c>
      <c r="D577" t="s">
        <v>151</v>
      </c>
      <c r="E577" s="141" t="s">
        <v>832</v>
      </c>
      <c r="F577">
        <v>17.7</v>
      </c>
      <c r="G577">
        <v>2.9300000000000637</v>
      </c>
      <c r="H577" t="s">
        <v>533</v>
      </c>
      <c r="I577" s="138">
        <v>46000</v>
      </c>
      <c r="J577" t="s">
        <v>457</v>
      </c>
    </row>
    <row r="578" spans="1:10" x14ac:dyDescent="0.25">
      <c r="A578" t="s">
        <v>143</v>
      </c>
      <c r="B578" t="s">
        <v>22</v>
      </c>
      <c r="C578" t="s">
        <v>330</v>
      </c>
      <c r="D578" t="s">
        <v>151</v>
      </c>
      <c r="E578" s="141" t="s">
        <v>832</v>
      </c>
      <c r="F578" s="141" t="s">
        <v>832</v>
      </c>
      <c r="G578">
        <v>2.3799999999998818</v>
      </c>
      <c r="H578" t="s">
        <v>534</v>
      </c>
      <c r="I578" s="138">
        <v>46000</v>
      </c>
      <c r="J578" t="s">
        <v>457</v>
      </c>
    </row>
    <row r="579" spans="1:10" x14ac:dyDescent="0.25">
      <c r="A579" t="s">
        <v>446</v>
      </c>
      <c r="B579" t="s">
        <v>21</v>
      </c>
      <c r="C579" t="s">
        <v>330</v>
      </c>
      <c r="D579" t="s">
        <v>151</v>
      </c>
      <c r="E579" s="141" t="s">
        <v>832</v>
      </c>
      <c r="F579">
        <v>12.5</v>
      </c>
      <c r="G579">
        <v>2.669999999999618</v>
      </c>
      <c r="H579" t="s">
        <v>535</v>
      </c>
      <c r="I579" s="138">
        <v>46000</v>
      </c>
      <c r="J579" t="s">
        <v>457</v>
      </c>
    </row>
    <row r="580" spans="1:10" x14ac:dyDescent="0.25">
      <c r="A580" t="s">
        <v>27</v>
      </c>
      <c r="B580" t="s">
        <v>142</v>
      </c>
      <c r="C580" t="s">
        <v>151</v>
      </c>
      <c r="D580" t="s">
        <v>330</v>
      </c>
      <c r="E580">
        <v>13.9</v>
      </c>
      <c r="F580" s="141" t="s">
        <v>832</v>
      </c>
      <c r="G580">
        <v>2.319999999999709</v>
      </c>
      <c r="H580" t="s">
        <v>536</v>
      </c>
      <c r="I580" s="138">
        <v>46000</v>
      </c>
      <c r="J580" t="s">
        <v>155</v>
      </c>
    </row>
    <row r="581" spans="1:10" x14ac:dyDescent="0.25">
      <c r="A581" t="s">
        <v>26</v>
      </c>
      <c r="B581" t="s">
        <v>142</v>
      </c>
      <c r="C581" t="s">
        <v>151</v>
      </c>
      <c r="D581" t="s">
        <v>330</v>
      </c>
      <c r="E581" s="141" t="s">
        <v>832</v>
      </c>
      <c r="F581" s="141" t="s">
        <v>832</v>
      </c>
      <c r="G581">
        <v>2.8999999999999773</v>
      </c>
      <c r="H581" t="s">
        <v>537</v>
      </c>
      <c r="I581" s="138">
        <v>46000</v>
      </c>
      <c r="J581" t="s">
        <v>457</v>
      </c>
    </row>
    <row r="582" spans="1:10" x14ac:dyDescent="0.25">
      <c r="A582" t="s">
        <v>27</v>
      </c>
      <c r="B582" t="s">
        <v>446</v>
      </c>
      <c r="C582" t="s">
        <v>151</v>
      </c>
      <c r="D582" t="s">
        <v>330</v>
      </c>
      <c r="E582">
        <v>15.5</v>
      </c>
      <c r="F582" s="141" t="s">
        <v>832</v>
      </c>
      <c r="G582">
        <v>1.7200000000000273</v>
      </c>
      <c r="H582" t="s">
        <v>538</v>
      </c>
      <c r="I582" s="138">
        <v>46000</v>
      </c>
      <c r="J582" t="s">
        <v>153</v>
      </c>
    </row>
    <row r="583" spans="1:10" x14ac:dyDescent="0.25">
      <c r="A583" t="s">
        <v>143</v>
      </c>
      <c r="B583" t="s">
        <v>22</v>
      </c>
      <c r="C583" t="s">
        <v>330</v>
      </c>
      <c r="D583" t="s">
        <v>151</v>
      </c>
      <c r="E583" s="141" t="s">
        <v>832</v>
      </c>
      <c r="F583" s="141" t="s">
        <v>832</v>
      </c>
      <c r="G583">
        <v>1.9600000000000364</v>
      </c>
      <c r="H583" t="s">
        <v>539</v>
      </c>
      <c r="I583" s="138">
        <v>46000</v>
      </c>
      <c r="J583" t="s">
        <v>457</v>
      </c>
    </row>
    <row r="584" spans="1:10" x14ac:dyDescent="0.25">
      <c r="A584" t="s">
        <v>27</v>
      </c>
      <c r="B584" t="s">
        <v>142</v>
      </c>
      <c r="C584" t="s">
        <v>151</v>
      </c>
      <c r="D584" t="s">
        <v>330</v>
      </c>
      <c r="E584">
        <v>16.8</v>
      </c>
      <c r="F584" s="141" t="s">
        <v>832</v>
      </c>
      <c r="G584">
        <v>2.1400000000000077</v>
      </c>
      <c r="H584" t="s">
        <v>540</v>
      </c>
      <c r="I584" s="138">
        <v>46000</v>
      </c>
      <c r="J584" t="s">
        <v>155</v>
      </c>
    </row>
    <row r="585" spans="1:10" x14ac:dyDescent="0.25">
      <c r="A585" t="s">
        <v>142</v>
      </c>
      <c r="B585" t="s">
        <v>27</v>
      </c>
      <c r="C585" t="s">
        <v>330</v>
      </c>
      <c r="D585" t="s">
        <v>151</v>
      </c>
      <c r="E585" s="141" t="s">
        <v>832</v>
      </c>
      <c r="F585">
        <v>12</v>
      </c>
      <c r="G585">
        <v>2.6100000000001273</v>
      </c>
      <c r="H585" t="s">
        <v>541</v>
      </c>
      <c r="I585" s="138">
        <v>46000</v>
      </c>
      <c r="J585" t="s">
        <v>155</v>
      </c>
    </row>
    <row r="586" spans="1:10" x14ac:dyDescent="0.25">
      <c r="A586" t="s">
        <v>21</v>
      </c>
      <c r="B586" t="s">
        <v>446</v>
      </c>
      <c r="C586" t="s">
        <v>151</v>
      </c>
      <c r="D586" t="s">
        <v>330</v>
      </c>
      <c r="E586">
        <v>17.899999999999999</v>
      </c>
      <c r="F586" s="141" t="s">
        <v>832</v>
      </c>
      <c r="G586">
        <v>2.5600000000000591</v>
      </c>
      <c r="H586" t="s">
        <v>542</v>
      </c>
      <c r="I586" s="138">
        <v>46001</v>
      </c>
      <c r="J586" t="s">
        <v>155</v>
      </c>
    </row>
    <row r="587" spans="1:10" x14ac:dyDescent="0.25">
      <c r="A587" t="s">
        <v>142</v>
      </c>
      <c r="B587" t="s">
        <v>21</v>
      </c>
      <c r="C587" t="s">
        <v>330</v>
      </c>
      <c r="D587" t="s">
        <v>151</v>
      </c>
      <c r="E587" s="141" t="s">
        <v>832</v>
      </c>
      <c r="F587">
        <v>14.6</v>
      </c>
      <c r="G587">
        <v>2.7400000000000091</v>
      </c>
      <c r="H587" t="s">
        <v>543</v>
      </c>
      <c r="I587" s="138">
        <v>46001</v>
      </c>
      <c r="J587" t="s">
        <v>457</v>
      </c>
    </row>
    <row r="588" spans="1:10" x14ac:dyDescent="0.25">
      <c r="A588" t="s">
        <v>22</v>
      </c>
      <c r="B588" t="s">
        <v>446</v>
      </c>
      <c r="C588" t="s">
        <v>151</v>
      </c>
      <c r="D588" t="s">
        <v>330</v>
      </c>
      <c r="E588" s="141" t="s">
        <v>832</v>
      </c>
      <c r="F588" s="141" t="s">
        <v>832</v>
      </c>
      <c r="G588">
        <v>1.8899999999998727</v>
      </c>
      <c r="H588" t="s">
        <v>544</v>
      </c>
      <c r="I588" s="138">
        <v>46001</v>
      </c>
      <c r="J588" t="s">
        <v>457</v>
      </c>
    </row>
    <row r="589" spans="1:10" x14ac:dyDescent="0.25">
      <c r="A589" t="s">
        <v>27</v>
      </c>
      <c r="B589" t="s">
        <v>142</v>
      </c>
      <c r="C589" t="s">
        <v>151</v>
      </c>
      <c r="D589" t="s">
        <v>330</v>
      </c>
      <c r="E589" s="141" t="s">
        <v>832</v>
      </c>
      <c r="F589" s="141" t="s">
        <v>832</v>
      </c>
      <c r="G589">
        <v>2.3299999999999272</v>
      </c>
      <c r="H589" t="s">
        <v>545</v>
      </c>
      <c r="I589" s="138">
        <v>46001</v>
      </c>
      <c r="J589" t="s">
        <v>457</v>
      </c>
    </row>
    <row r="590" spans="1:10" x14ac:dyDescent="0.25">
      <c r="A590" t="s">
        <v>21</v>
      </c>
      <c r="B590" t="s">
        <v>446</v>
      </c>
      <c r="C590" t="s">
        <v>151</v>
      </c>
      <c r="D590" t="s">
        <v>330</v>
      </c>
      <c r="E590">
        <v>14.4</v>
      </c>
      <c r="F590" s="141" t="s">
        <v>832</v>
      </c>
      <c r="G590">
        <v>2.3100000000000591</v>
      </c>
      <c r="H590" t="s">
        <v>546</v>
      </c>
      <c r="I590" s="138">
        <v>46001</v>
      </c>
      <c r="J590" t="s">
        <v>153</v>
      </c>
    </row>
    <row r="591" spans="1:10" x14ac:dyDescent="0.25">
      <c r="A591" t="s">
        <v>27</v>
      </c>
      <c r="B591" t="s">
        <v>142</v>
      </c>
      <c r="C591" t="s">
        <v>151</v>
      </c>
      <c r="D591" t="s">
        <v>330</v>
      </c>
      <c r="E591">
        <v>14.8</v>
      </c>
      <c r="F591" s="141" t="s">
        <v>832</v>
      </c>
      <c r="G591">
        <v>2.8600000000001273</v>
      </c>
      <c r="H591" t="s">
        <v>547</v>
      </c>
      <c r="I591" s="138">
        <v>46001</v>
      </c>
      <c r="J591" t="s">
        <v>153</v>
      </c>
    </row>
    <row r="592" spans="1:10" x14ac:dyDescent="0.25">
      <c r="A592" t="s">
        <v>27</v>
      </c>
      <c r="B592" t="s">
        <v>446</v>
      </c>
      <c r="C592" t="s">
        <v>151</v>
      </c>
      <c r="D592" t="s">
        <v>330</v>
      </c>
      <c r="E592">
        <v>18.3</v>
      </c>
      <c r="F592" s="141" t="s">
        <v>832</v>
      </c>
      <c r="G592">
        <v>2.8000000000001819</v>
      </c>
      <c r="H592" t="s">
        <v>548</v>
      </c>
      <c r="I592" s="138">
        <v>46001</v>
      </c>
      <c r="J592" t="s">
        <v>457</v>
      </c>
    </row>
    <row r="593" spans="1:10" x14ac:dyDescent="0.25">
      <c r="A593" t="s">
        <v>21</v>
      </c>
      <c r="B593" t="s">
        <v>142</v>
      </c>
      <c r="C593" t="s">
        <v>151</v>
      </c>
      <c r="D593" t="s">
        <v>330</v>
      </c>
      <c r="E593">
        <v>16.100000000000001</v>
      </c>
      <c r="F593" s="141" t="s">
        <v>832</v>
      </c>
      <c r="G593">
        <v>2.1299999999999955</v>
      </c>
      <c r="H593" t="s">
        <v>549</v>
      </c>
      <c r="I593" s="138">
        <v>46001</v>
      </c>
      <c r="J593" t="s">
        <v>457</v>
      </c>
    </row>
    <row r="594" spans="1:10" x14ac:dyDescent="0.25">
      <c r="A594" t="s">
        <v>20</v>
      </c>
      <c r="B594" t="s">
        <v>446</v>
      </c>
      <c r="C594" t="s">
        <v>195</v>
      </c>
      <c r="D594" t="s">
        <v>330</v>
      </c>
      <c r="E594" s="141" t="s">
        <v>832</v>
      </c>
      <c r="F594" s="141" t="s">
        <v>832</v>
      </c>
      <c r="G594">
        <v>1.5499999999999998</v>
      </c>
      <c r="H594" t="s">
        <v>550</v>
      </c>
      <c r="I594" s="138">
        <v>46001</v>
      </c>
      <c r="J594" t="s">
        <v>153</v>
      </c>
    </row>
    <row r="595" spans="1:10" x14ac:dyDescent="0.25">
      <c r="A595" t="s">
        <v>23</v>
      </c>
      <c r="B595" t="s">
        <v>143</v>
      </c>
      <c r="C595" t="s">
        <v>151</v>
      </c>
      <c r="D595" t="s">
        <v>330</v>
      </c>
      <c r="E595">
        <v>15.4</v>
      </c>
      <c r="F595" s="141" t="s">
        <v>832</v>
      </c>
      <c r="G595">
        <v>1.6200000000001182</v>
      </c>
      <c r="H595" t="s">
        <v>551</v>
      </c>
      <c r="I595" s="138">
        <v>46001</v>
      </c>
      <c r="J595" t="s">
        <v>457</v>
      </c>
    </row>
    <row r="596" spans="1:10" x14ac:dyDescent="0.25">
      <c r="A596" t="s">
        <v>21</v>
      </c>
      <c r="B596" t="s">
        <v>446</v>
      </c>
      <c r="C596" t="s">
        <v>373</v>
      </c>
      <c r="D596" t="s">
        <v>330</v>
      </c>
      <c r="E596">
        <v>17.899999999999999</v>
      </c>
      <c r="F596" s="141" t="s">
        <v>832</v>
      </c>
      <c r="G596">
        <v>1.5999999999999091</v>
      </c>
      <c r="H596" t="s">
        <v>552</v>
      </c>
      <c r="I596" s="138">
        <v>46001</v>
      </c>
      <c r="J596" t="s">
        <v>457</v>
      </c>
    </row>
    <row r="597" spans="1:10" x14ac:dyDescent="0.25">
      <c r="A597" t="s">
        <v>446</v>
      </c>
      <c r="B597" t="s">
        <v>27</v>
      </c>
      <c r="C597" t="s">
        <v>330</v>
      </c>
      <c r="D597" t="s">
        <v>151</v>
      </c>
      <c r="E597" s="141" t="s">
        <v>832</v>
      </c>
      <c r="F597">
        <v>18.899999999999999</v>
      </c>
      <c r="G597">
        <v>2.8799999999996544</v>
      </c>
      <c r="H597" t="s">
        <v>553</v>
      </c>
      <c r="I597" s="138">
        <v>46001</v>
      </c>
      <c r="J597" t="s">
        <v>153</v>
      </c>
    </row>
    <row r="598" spans="1:10" x14ac:dyDescent="0.25">
      <c r="A598" t="s">
        <v>142</v>
      </c>
      <c r="B598" t="s">
        <v>21</v>
      </c>
      <c r="C598" t="s">
        <v>330</v>
      </c>
      <c r="D598" t="s">
        <v>151</v>
      </c>
      <c r="E598" s="141" t="s">
        <v>832</v>
      </c>
      <c r="F598">
        <v>13.8</v>
      </c>
      <c r="G598">
        <v>2.7699999999999818</v>
      </c>
      <c r="H598" t="s">
        <v>554</v>
      </c>
      <c r="I598" s="138">
        <v>46001</v>
      </c>
      <c r="J598" t="s">
        <v>457</v>
      </c>
    </row>
    <row r="599" spans="1:10" x14ac:dyDescent="0.25">
      <c r="A599" t="s">
        <v>25</v>
      </c>
      <c r="B599" t="s">
        <v>141</v>
      </c>
      <c r="C599" t="s">
        <v>151</v>
      </c>
      <c r="D599" t="s">
        <v>330</v>
      </c>
      <c r="E599">
        <v>8.3000000000000007</v>
      </c>
      <c r="F599" s="141" t="s">
        <v>832</v>
      </c>
      <c r="G599">
        <v>1.75</v>
      </c>
      <c r="H599" t="s">
        <v>555</v>
      </c>
      <c r="I599" s="138">
        <v>46001</v>
      </c>
      <c r="J599" t="s">
        <v>457</v>
      </c>
    </row>
    <row r="600" spans="1:10" x14ac:dyDescent="0.25">
      <c r="A600" t="s">
        <v>21</v>
      </c>
      <c r="B600" t="s">
        <v>142</v>
      </c>
      <c r="C600" t="s">
        <v>151</v>
      </c>
      <c r="D600" t="s">
        <v>330</v>
      </c>
      <c r="E600">
        <v>18.399999999999999</v>
      </c>
      <c r="F600" s="141" t="s">
        <v>832</v>
      </c>
      <c r="G600">
        <v>2.7699999999999818</v>
      </c>
      <c r="H600" t="s">
        <v>556</v>
      </c>
      <c r="I600" s="138">
        <v>46001</v>
      </c>
      <c r="J600" t="s">
        <v>457</v>
      </c>
    </row>
    <row r="601" spans="1:10" x14ac:dyDescent="0.25">
      <c r="A601" t="s">
        <v>21</v>
      </c>
      <c r="B601" t="s">
        <v>142</v>
      </c>
      <c r="C601" t="s">
        <v>151</v>
      </c>
      <c r="D601" t="s">
        <v>330</v>
      </c>
      <c r="E601">
        <v>14.6</v>
      </c>
      <c r="F601" s="141" t="s">
        <v>832</v>
      </c>
      <c r="G601">
        <v>2.9300000000000637</v>
      </c>
      <c r="H601" t="s">
        <v>557</v>
      </c>
      <c r="I601" s="138">
        <v>46001</v>
      </c>
      <c r="J601" t="s">
        <v>457</v>
      </c>
    </row>
    <row r="602" spans="1:10" x14ac:dyDescent="0.25">
      <c r="A602" t="s">
        <v>20</v>
      </c>
      <c r="B602" t="s">
        <v>446</v>
      </c>
      <c r="C602" t="s">
        <v>195</v>
      </c>
      <c r="D602" t="s">
        <v>330</v>
      </c>
      <c r="E602" s="141" t="s">
        <v>832</v>
      </c>
      <c r="F602" s="141" t="s">
        <v>832</v>
      </c>
      <c r="G602">
        <v>2.6300000000001091</v>
      </c>
      <c r="H602" t="s">
        <v>558</v>
      </c>
      <c r="I602" s="138">
        <v>46001</v>
      </c>
      <c r="J602" t="s">
        <v>153</v>
      </c>
    </row>
    <row r="603" spans="1:10" x14ac:dyDescent="0.25">
      <c r="A603" t="s">
        <v>37</v>
      </c>
      <c r="B603" t="s">
        <v>141</v>
      </c>
      <c r="C603" t="s">
        <v>151</v>
      </c>
      <c r="D603" t="s">
        <v>330</v>
      </c>
      <c r="E603" s="141" t="s">
        <v>832</v>
      </c>
      <c r="F603" s="141" t="s">
        <v>832</v>
      </c>
      <c r="G603">
        <v>2.3699999999998909</v>
      </c>
      <c r="H603" t="s">
        <v>559</v>
      </c>
      <c r="I603" s="138">
        <v>46001</v>
      </c>
      <c r="J603" t="s">
        <v>457</v>
      </c>
    </row>
    <row r="604" spans="1:10" x14ac:dyDescent="0.25">
      <c r="A604" t="s">
        <v>141</v>
      </c>
      <c r="B604" t="s">
        <v>37</v>
      </c>
      <c r="C604" t="s">
        <v>330</v>
      </c>
      <c r="D604" t="s">
        <v>195</v>
      </c>
      <c r="E604" s="141" t="s">
        <v>832</v>
      </c>
      <c r="F604" s="141" t="s">
        <v>832</v>
      </c>
      <c r="G604">
        <v>1.9399999999995998</v>
      </c>
      <c r="H604" t="s">
        <v>560</v>
      </c>
      <c r="I604" s="138">
        <v>46001</v>
      </c>
      <c r="J604" t="s">
        <v>155</v>
      </c>
    </row>
    <row r="605" spans="1:10" x14ac:dyDescent="0.25">
      <c r="A605" t="s">
        <v>21</v>
      </c>
      <c r="B605" t="s">
        <v>142</v>
      </c>
      <c r="C605" t="s">
        <v>151</v>
      </c>
      <c r="D605" t="s">
        <v>330</v>
      </c>
      <c r="E605">
        <v>16.100000000000001</v>
      </c>
      <c r="F605" s="141" t="s">
        <v>832</v>
      </c>
      <c r="G605">
        <v>2.4899999999997817</v>
      </c>
      <c r="H605" t="s">
        <v>561</v>
      </c>
      <c r="I605" s="138">
        <v>46001</v>
      </c>
      <c r="J605" t="s">
        <v>457</v>
      </c>
    </row>
    <row r="606" spans="1:10" x14ac:dyDescent="0.25">
      <c r="A606" t="s">
        <v>142</v>
      </c>
      <c r="B606" t="s">
        <v>21</v>
      </c>
      <c r="C606" t="s">
        <v>330</v>
      </c>
      <c r="D606" t="s">
        <v>151</v>
      </c>
      <c r="E606" s="141" t="s">
        <v>832</v>
      </c>
      <c r="F606">
        <v>18.7</v>
      </c>
      <c r="G606">
        <v>2.3700000000000045</v>
      </c>
      <c r="H606" t="s">
        <v>562</v>
      </c>
      <c r="I606" s="138">
        <v>46002</v>
      </c>
      <c r="J606" t="s">
        <v>155</v>
      </c>
    </row>
    <row r="607" spans="1:10" x14ac:dyDescent="0.25">
      <c r="A607" t="s">
        <v>25</v>
      </c>
      <c r="B607" t="s">
        <v>141</v>
      </c>
      <c r="C607" t="s">
        <v>151</v>
      </c>
      <c r="D607" t="s">
        <v>330</v>
      </c>
      <c r="E607">
        <v>12.8</v>
      </c>
      <c r="F607" s="141" t="s">
        <v>832</v>
      </c>
      <c r="G607">
        <v>2.319999999999709</v>
      </c>
      <c r="H607" t="s">
        <v>563</v>
      </c>
      <c r="I607" s="138">
        <v>46002</v>
      </c>
      <c r="J607" t="s">
        <v>155</v>
      </c>
    </row>
    <row r="608" spans="1:10" x14ac:dyDescent="0.25">
      <c r="A608" t="s">
        <v>446</v>
      </c>
      <c r="B608" t="s">
        <v>27</v>
      </c>
      <c r="C608" t="s">
        <v>330</v>
      </c>
      <c r="D608" t="s">
        <v>151</v>
      </c>
      <c r="E608" s="141" t="s">
        <v>832</v>
      </c>
      <c r="F608">
        <v>11</v>
      </c>
      <c r="G608">
        <v>2.9399999999998272</v>
      </c>
      <c r="H608" t="s">
        <v>564</v>
      </c>
      <c r="I608" s="138">
        <v>46002</v>
      </c>
      <c r="J608" t="s">
        <v>155</v>
      </c>
    </row>
    <row r="609" spans="1:10" x14ac:dyDescent="0.25">
      <c r="A609" t="s">
        <v>23</v>
      </c>
      <c r="B609" t="s">
        <v>141</v>
      </c>
      <c r="C609" t="s">
        <v>151</v>
      </c>
      <c r="D609" t="s">
        <v>330</v>
      </c>
      <c r="E609">
        <v>8.4</v>
      </c>
      <c r="F609" s="141" t="s">
        <v>832</v>
      </c>
      <c r="G609">
        <v>1.9000000000000909</v>
      </c>
      <c r="H609" t="s">
        <v>565</v>
      </c>
      <c r="I609" s="138">
        <v>46002</v>
      </c>
      <c r="J609" t="s">
        <v>457</v>
      </c>
    </row>
    <row r="610" spans="1:10" x14ac:dyDescent="0.25">
      <c r="A610" t="s">
        <v>27</v>
      </c>
      <c r="B610" t="s">
        <v>446</v>
      </c>
      <c r="C610" t="s">
        <v>151</v>
      </c>
      <c r="D610" t="s">
        <v>330</v>
      </c>
      <c r="E610">
        <v>16.5</v>
      </c>
      <c r="F610" s="141" t="s">
        <v>832</v>
      </c>
      <c r="G610">
        <v>2.5499999999997272</v>
      </c>
      <c r="H610" t="s">
        <v>566</v>
      </c>
      <c r="I610" s="138">
        <v>46002</v>
      </c>
      <c r="J610" t="s">
        <v>155</v>
      </c>
    </row>
    <row r="611" spans="1:10" x14ac:dyDescent="0.25">
      <c r="A611" t="s">
        <v>21</v>
      </c>
      <c r="B611" t="s">
        <v>446</v>
      </c>
      <c r="C611" t="s">
        <v>195</v>
      </c>
      <c r="D611" t="s">
        <v>330</v>
      </c>
      <c r="E611">
        <v>13.5</v>
      </c>
      <c r="F611" s="141" t="s">
        <v>832</v>
      </c>
      <c r="G611">
        <v>1.660000000000025</v>
      </c>
      <c r="H611" t="s">
        <v>567</v>
      </c>
      <c r="I611" s="138">
        <v>46002</v>
      </c>
      <c r="J611" t="s">
        <v>457</v>
      </c>
    </row>
    <row r="612" spans="1:10" x14ac:dyDescent="0.25">
      <c r="A612" t="s">
        <v>143</v>
      </c>
      <c r="B612" t="s">
        <v>23</v>
      </c>
      <c r="C612" t="s">
        <v>330</v>
      </c>
      <c r="D612" t="s">
        <v>151</v>
      </c>
      <c r="E612" s="141" t="s">
        <v>832</v>
      </c>
      <c r="F612">
        <v>15</v>
      </c>
      <c r="G612">
        <v>2.9300000000000068</v>
      </c>
      <c r="H612" t="s">
        <v>568</v>
      </c>
      <c r="I612" s="138">
        <v>46002</v>
      </c>
      <c r="J612" t="s">
        <v>457</v>
      </c>
    </row>
    <row r="613" spans="1:10" x14ac:dyDescent="0.25">
      <c r="A613" t="s">
        <v>143</v>
      </c>
      <c r="B613" t="s">
        <v>22</v>
      </c>
      <c r="C613" t="s">
        <v>330</v>
      </c>
      <c r="D613" t="s">
        <v>151</v>
      </c>
      <c r="E613" s="141" t="s">
        <v>832</v>
      </c>
      <c r="F613" s="141" t="s">
        <v>832</v>
      </c>
      <c r="G613">
        <v>2.8999999999999773</v>
      </c>
      <c r="H613" t="s">
        <v>569</v>
      </c>
      <c r="I613" s="138">
        <v>46002</v>
      </c>
      <c r="J613" t="s">
        <v>457</v>
      </c>
    </row>
    <row r="614" spans="1:10" x14ac:dyDescent="0.25">
      <c r="A614" t="s">
        <v>446</v>
      </c>
      <c r="B614" t="s">
        <v>21</v>
      </c>
      <c r="C614" t="s">
        <v>330</v>
      </c>
      <c r="D614" t="s">
        <v>151</v>
      </c>
      <c r="E614" s="141" t="s">
        <v>832</v>
      </c>
      <c r="F614">
        <v>19</v>
      </c>
      <c r="G614">
        <v>2.4399999999999409</v>
      </c>
      <c r="H614" t="s">
        <v>570</v>
      </c>
      <c r="I614" s="138">
        <v>46002</v>
      </c>
      <c r="J614" t="s">
        <v>155</v>
      </c>
    </row>
    <row r="615" spans="1:10" x14ac:dyDescent="0.25">
      <c r="A615" t="s">
        <v>36</v>
      </c>
      <c r="B615" t="s">
        <v>143</v>
      </c>
      <c r="C615" t="s">
        <v>151</v>
      </c>
      <c r="D615" t="s">
        <v>330</v>
      </c>
      <c r="E615" s="141" t="s">
        <v>832</v>
      </c>
      <c r="F615" s="141" t="s">
        <v>832</v>
      </c>
      <c r="G615">
        <v>2.5499999999997272</v>
      </c>
      <c r="H615" t="s">
        <v>571</v>
      </c>
      <c r="I615" s="138">
        <v>46002</v>
      </c>
      <c r="J615" t="s">
        <v>457</v>
      </c>
    </row>
    <row r="616" spans="1:10" x14ac:dyDescent="0.25">
      <c r="A616" t="s">
        <v>446</v>
      </c>
      <c r="B616" t="s">
        <v>27</v>
      </c>
      <c r="C616" t="s">
        <v>330</v>
      </c>
      <c r="D616" t="s">
        <v>195</v>
      </c>
      <c r="E616" s="141" t="s">
        <v>832</v>
      </c>
      <c r="F616">
        <v>21.4</v>
      </c>
      <c r="G616">
        <v>2.4399999999999977</v>
      </c>
      <c r="H616" t="s">
        <v>572</v>
      </c>
      <c r="I616" s="138">
        <v>46002</v>
      </c>
      <c r="J616" t="s">
        <v>457</v>
      </c>
    </row>
    <row r="617" spans="1:10" x14ac:dyDescent="0.25">
      <c r="A617" t="s">
        <v>27</v>
      </c>
      <c r="B617" t="s">
        <v>446</v>
      </c>
      <c r="C617" t="s">
        <v>464</v>
      </c>
      <c r="D617" t="s">
        <v>330</v>
      </c>
      <c r="E617">
        <v>11.6</v>
      </c>
      <c r="F617" s="141" t="s">
        <v>832</v>
      </c>
      <c r="G617">
        <v>2.5399999999999636</v>
      </c>
      <c r="H617" t="s">
        <v>573</v>
      </c>
      <c r="I617" s="138">
        <v>46002</v>
      </c>
      <c r="J617" t="s">
        <v>457</v>
      </c>
    </row>
    <row r="618" spans="1:10" x14ac:dyDescent="0.25">
      <c r="A618" t="s">
        <v>21</v>
      </c>
      <c r="B618" t="s">
        <v>446</v>
      </c>
      <c r="C618" t="s">
        <v>151</v>
      </c>
      <c r="D618" t="s">
        <v>330</v>
      </c>
      <c r="E618">
        <v>17.100000000000001</v>
      </c>
      <c r="F618" s="141" t="s">
        <v>832</v>
      </c>
      <c r="G618">
        <v>1.0900000000001455</v>
      </c>
      <c r="H618" t="s">
        <v>574</v>
      </c>
      <c r="I618" s="138">
        <v>46002</v>
      </c>
      <c r="J618" t="s">
        <v>457</v>
      </c>
    </row>
    <row r="619" spans="1:10" x14ac:dyDescent="0.25">
      <c r="A619" t="s">
        <v>27</v>
      </c>
      <c r="B619" t="s">
        <v>142</v>
      </c>
      <c r="C619" t="s">
        <v>195</v>
      </c>
      <c r="D619" t="s">
        <v>330</v>
      </c>
      <c r="E619">
        <v>16.2</v>
      </c>
      <c r="F619" s="141" t="s">
        <v>832</v>
      </c>
      <c r="G619">
        <v>1.680000000000291</v>
      </c>
      <c r="H619" t="s">
        <v>575</v>
      </c>
      <c r="I619" s="138">
        <v>46002</v>
      </c>
      <c r="J619" t="s">
        <v>457</v>
      </c>
    </row>
    <row r="620" spans="1:10" x14ac:dyDescent="0.25">
      <c r="A620" t="s">
        <v>21</v>
      </c>
      <c r="B620" t="s">
        <v>446</v>
      </c>
      <c r="C620" t="s">
        <v>151</v>
      </c>
      <c r="D620" t="s">
        <v>330</v>
      </c>
      <c r="E620">
        <v>15.7</v>
      </c>
      <c r="F620" s="141" t="s">
        <v>832</v>
      </c>
      <c r="G620">
        <v>2.9800000000000182</v>
      </c>
      <c r="H620" t="s">
        <v>576</v>
      </c>
      <c r="I620" s="138">
        <v>46002</v>
      </c>
      <c r="J620" t="s">
        <v>457</v>
      </c>
    </row>
    <row r="621" spans="1:10" x14ac:dyDescent="0.25">
      <c r="A621" t="s">
        <v>446</v>
      </c>
      <c r="B621" t="s">
        <v>21</v>
      </c>
      <c r="C621" t="s">
        <v>330</v>
      </c>
      <c r="D621" t="s">
        <v>373</v>
      </c>
      <c r="E621" s="141" t="s">
        <v>832</v>
      </c>
      <c r="F621">
        <v>13</v>
      </c>
      <c r="G621">
        <v>2.9899999999999949</v>
      </c>
      <c r="H621" t="s">
        <v>577</v>
      </c>
      <c r="I621" s="138">
        <v>46002</v>
      </c>
      <c r="J621" t="s">
        <v>457</v>
      </c>
    </row>
    <row r="622" spans="1:10" x14ac:dyDescent="0.25">
      <c r="A622" t="s">
        <v>142</v>
      </c>
      <c r="B622" t="s">
        <v>21</v>
      </c>
      <c r="C622" t="s">
        <v>330</v>
      </c>
      <c r="D622" t="s">
        <v>151</v>
      </c>
      <c r="E622" s="141" t="s">
        <v>832</v>
      </c>
      <c r="F622">
        <v>19.3</v>
      </c>
      <c r="G622">
        <v>2.339999999999975</v>
      </c>
      <c r="H622" t="s">
        <v>578</v>
      </c>
      <c r="I622" s="138">
        <v>46002</v>
      </c>
      <c r="J622" t="s">
        <v>457</v>
      </c>
    </row>
    <row r="623" spans="1:10" x14ac:dyDescent="0.25">
      <c r="A623" t="s">
        <v>142</v>
      </c>
      <c r="B623" t="s">
        <v>24</v>
      </c>
      <c r="C623" t="s">
        <v>330</v>
      </c>
      <c r="D623" t="s">
        <v>151</v>
      </c>
      <c r="E623" s="141" t="s">
        <v>832</v>
      </c>
      <c r="F623" s="141" t="s">
        <v>832</v>
      </c>
      <c r="G623">
        <v>2</v>
      </c>
      <c r="H623" t="s">
        <v>579</v>
      </c>
      <c r="I623" s="138">
        <v>46002</v>
      </c>
      <c r="J623" t="s">
        <v>457</v>
      </c>
    </row>
    <row r="624" spans="1:10" x14ac:dyDescent="0.25">
      <c r="A624" t="s">
        <v>21</v>
      </c>
      <c r="B624" t="s">
        <v>446</v>
      </c>
      <c r="C624" t="s">
        <v>151</v>
      </c>
      <c r="D624" t="s">
        <v>330</v>
      </c>
      <c r="E624">
        <v>17.100000000000001</v>
      </c>
      <c r="F624" s="141" t="s">
        <v>832</v>
      </c>
      <c r="G624">
        <v>2.7899999999999636</v>
      </c>
      <c r="H624" t="s">
        <v>580</v>
      </c>
      <c r="I624" s="138">
        <v>46002</v>
      </c>
      <c r="J624" t="s">
        <v>155</v>
      </c>
    </row>
    <row r="625" spans="1:10" x14ac:dyDescent="0.25">
      <c r="A625" t="s">
        <v>21</v>
      </c>
      <c r="B625" t="s">
        <v>446</v>
      </c>
      <c r="C625" t="s">
        <v>151</v>
      </c>
      <c r="D625" t="s">
        <v>330</v>
      </c>
      <c r="E625">
        <v>16.100000000000001</v>
      </c>
      <c r="F625" s="141" t="s">
        <v>832</v>
      </c>
      <c r="G625">
        <v>1.7000000000000455</v>
      </c>
      <c r="H625" t="s">
        <v>581</v>
      </c>
      <c r="I625" s="138">
        <v>46002</v>
      </c>
      <c r="J625" t="s">
        <v>155</v>
      </c>
    </row>
    <row r="626" spans="1:10" x14ac:dyDescent="0.25">
      <c r="A626" t="s">
        <v>27</v>
      </c>
      <c r="B626" t="s">
        <v>446</v>
      </c>
      <c r="C626" t="s">
        <v>151</v>
      </c>
      <c r="D626" t="s">
        <v>330</v>
      </c>
      <c r="E626">
        <v>15.3</v>
      </c>
      <c r="F626" s="141" t="s">
        <v>832</v>
      </c>
      <c r="G626">
        <v>2.4400000000000546</v>
      </c>
      <c r="H626" t="s">
        <v>582</v>
      </c>
      <c r="I626" s="138">
        <v>46002</v>
      </c>
      <c r="J626" t="s">
        <v>457</v>
      </c>
    </row>
    <row r="627" spans="1:10" x14ac:dyDescent="0.25">
      <c r="A627" t="s">
        <v>27</v>
      </c>
      <c r="B627" t="s">
        <v>142</v>
      </c>
      <c r="C627" t="s">
        <v>195</v>
      </c>
      <c r="D627" t="s">
        <v>330</v>
      </c>
      <c r="E627">
        <v>13.8</v>
      </c>
      <c r="F627" s="141" t="s">
        <v>832</v>
      </c>
      <c r="G627">
        <v>2.4799999999995634</v>
      </c>
      <c r="H627" t="s">
        <v>583</v>
      </c>
      <c r="I627" s="138">
        <v>46002</v>
      </c>
      <c r="J627" t="s">
        <v>155</v>
      </c>
    </row>
    <row r="628" spans="1:10" x14ac:dyDescent="0.25">
      <c r="A628" t="s">
        <v>26</v>
      </c>
      <c r="B628" t="s">
        <v>143</v>
      </c>
      <c r="C628" t="s">
        <v>151</v>
      </c>
      <c r="D628" t="s">
        <v>330</v>
      </c>
      <c r="E628" s="141" t="s">
        <v>832</v>
      </c>
      <c r="F628" s="141" t="s">
        <v>832</v>
      </c>
      <c r="G628">
        <v>2.5199999999999818</v>
      </c>
      <c r="H628" t="s">
        <v>584</v>
      </c>
      <c r="I628" s="138">
        <v>46002</v>
      </c>
      <c r="J628" t="s">
        <v>155</v>
      </c>
    </row>
    <row r="629" spans="1:10" x14ac:dyDescent="0.25">
      <c r="A629" t="s">
        <v>25</v>
      </c>
      <c r="B629" t="s">
        <v>143</v>
      </c>
      <c r="C629" t="s">
        <v>151</v>
      </c>
      <c r="D629" t="s">
        <v>330</v>
      </c>
      <c r="E629">
        <v>7.3</v>
      </c>
      <c r="F629" s="141" t="s">
        <v>832</v>
      </c>
      <c r="G629">
        <v>2.5599999999999454</v>
      </c>
      <c r="H629" t="s">
        <v>585</v>
      </c>
      <c r="I629" s="138">
        <v>46002</v>
      </c>
      <c r="J629" t="s">
        <v>155</v>
      </c>
    </row>
    <row r="630" spans="1:10" x14ac:dyDescent="0.25">
      <c r="A630" t="s">
        <v>37</v>
      </c>
      <c r="B630" t="s">
        <v>141</v>
      </c>
      <c r="C630" t="s">
        <v>151</v>
      </c>
      <c r="D630" t="s">
        <v>330</v>
      </c>
      <c r="E630" s="141" t="s">
        <v>832</v>
      </c>
      <c r="F630" s="141" t="s">
        <v>832</v>
      </c>
      <c r="G630">
        <v>1.6399999999998727</v>
      </c>
      <c r="H630" t="s">
        <v>586</v>
      </c>
      <c r="I630" s="138">
        <v>46002</v>
      </c>
      <c r="J630" t="s">
        <v>457</v>
      </c>
    </row>
    <row r="631" spans="1:10" x14ac:dyDescent="0.25">
      <c r="A631" t="s">
        <v>26</v>
      </c>
      <c r="B631" t="s">
        <v>143</v>
      </c>
      <c r="C631" t="s">
        <v>151</v>
      </c>
      <c r="D631" t="s">
        <v>330</v>
      </c>
      <c r="E631" s="141" t="s">
        <v>832</v>
      </c>
      <c r="F631" s="141" t="s">
        <v>832</v>
      </c>
      <c r="G631">
        <v>2.2300000000000182</v>
      </c>
      <c r="H631" t="s">
        <v>587</v>
      </c>
      <c r="I631" s="138">
        <v>46002</v>
      </c>
      <c r="J631" t="s">
        <v>457</v>
      </c>
    </row>
    <row r="632" spans="1:10" x14ac:dyDescent="0.25">
      <c r="A632" t="s">
        <v>23</v>
      </c>
      <c r="B632" t="s">
        <v>143</v>
      </c>
      <c r="C632" t="s">
        <v>151</v>
      </c>
      <c r="D632" t="s">
        <v>330</v>
      </c>
      <c r="E632">
        <v>14.4</v>
      </c>
      <c r="F632" s="141" t="s">
        <v>832</v>
      </c>
      <c r="G632">
        <v>2.4400000000000546</v>
      </c>
      <c r="H632" t="s">
        <v>588</v>
      </c>
      <c r="I632" s="138">
        <v>46002</v>
      </c>
      <c r="J632" t="s">
        <v>457</v>
      </c>
    </row>
    <row r="633" spans="1:10" x14ac:dyDescent="0.25">
      <c r="A633" t="s">
        <v>27</v>
      </c>
      <c r="B633" t="s">
        <v>142</v>
      </c>
      <c r="C633" t="s">
        <v>151</v>
      </c>
      <c r="D633" t="s">
        <v>330</v>
      </c>
      <c r="E633" s="141" t="s">
        <v>832</v>
      </c>
      <c r="F633" s="141" t="s">
        <v>832</v>
      </c>
      <c r="G633">
        <v>1.75</v>
      </c>
      <c r="H633" t="s">
        <v>589</v>
      </c>
      <c r="I633" s="138">
        <v>46002</v>
      </c>
      <c r="J633" t="s">
        <v>155</v>
      </c>
    </row>
    <row r="634" spans="1:10" x14ac:dyDescent="0.25">
      <c r="A634" t="s">
        <v>24</v>
      </c>
      <c r="B634" t="s">
        <v>141</v>
      </c>
      <c r="C634" t="s">
        <v>151</v>
      </c>
      <c r="D634" t="s">
        <v>330</v>
      </c>
      <c r="E634" s="141" t="s">
        <v>832</v>
      </c>
      <c r="F634" s="141" t="s">
        <v>832</v>
      </c>
      <c r="G634">
        <v>1.5099999999999909</v>
      </c>
      <c r="H634" t="s">
        <v>590</v>
      </c>
      <c r="I634" s="138">
        <v>46002</v>
      </c>
      <c r="J634" t="s">
        <v>457</v>
      </c>
    </row>
    <row r="635" spans="1:10" x14ac:dyDescent="0.25">
      <c r="A635" t="s">
        <v>141</v>
      </c>
      <c r="B635" t="s">
        <v>25</v>
      </c>
      <c r="C635" t="s">
        <v>330</v>
      </c>
      <c r="D635" t="s">
        <v>151</v>
      </c>
      <c r="E635" s="141" t="s">
        <v>832</v>
      </c>
      <c r="F635">
        <v>15.3</v>
      </c>
      <c r="G635">
        <v>2.8600000000001273</v>
      </c>
      <c r="H635" t="s">
        <v>591</v>
      </c>
      <c r="I635" s="138">
        <v>46002</v>
      </c>
      <c r="J635" t="s">
        <v>155</v>
      </c>
    </row>
    <row r="636" spans="1:10" x14ac:dyDescent="0.25">
      <c r="A636" t="s">
        <v>23</v>
      </c>
      <c r="B636" t="s">
        <v>143</v>
      </c>
      <c r="C636" t="s">
        <v>151</v>
      </c>
      <c r="D636" t="s">
        <v>330</v>
      </c>
      <c r="E636">
        <v>14</v>
      </c>
      <c r="F636" s="141" t="s">
        <v>832</v>
      </c>
      <c r="G636">
        <v>2.3799999999998818</v>
      </c>
      <c r="H636" t="s">
        <v>592</v>
      </c>
      <c r="I636" s="138">
        <v>46002</v>
      </c>
      <c r="J636" t="s">
        <v>457</v>
      </c>
    </row>
    <row r="637" spans="1:10" x14ac:dyDescent="0.25">
      <c r="A637" t="s">
        <v>27</v>
      </c>
      <c r="B637" t="s">
        <v>142</v>
      </c>
      <c r="C637" t="s">
        <v>151</v>
      </c>
      <c r="D637" t="s">
        <v>330</v>
      </c>
      <c r="E637">
        <v>15.6</v>
      </c>
      <c r="F637" s="141" t="s">
        <v>832</v>
      </c>
      <c r="G637">
        <v>2.0499999999997272</v>
      </c>
      <c r="H637" t="s">
        <v>593</v>
      </c>
      <c r="I637" s="138">
        <v>46002</v>
      </c>
      <c r="J637" t="s">
        <v>155</v>
      </c>
    </row>
    <row r="638" spans="1:10" x14ac:dyDescent="0.25">
      <c r="A638" t="s">
        <v>27</v>
      </c>
      <c r="B638" t="s">
        <v>446</v>
      </c>
      <c r="C638" t="s">
        <v>151</v>
      </c>
      <c r="D638" t="s">
        <v>330</v>
      </c>
      <c r="E638">
        <v>18.899999999999999</v>
      </c>
      <c r="F638" s="141" t="s">
        <v>832</v>
      </c>
      <c r="G638">
        <v>1.8500000000000014</v>
      </c>
      <c r="H638" t="s">
        <v>594</v>
      </c>
      <c r="I638" s="138">
        <v>46002</v>
      </c>
      <c r="J638" t="s">
        <v>457</v>
      </c>
    </row>
    <row r="639" spans="1:10" x14ac:dyDescent="0.25">
      <c r="A639" t="s">
        <v>21</v>
      </c>
      <c r="B639" t="s">
        <v>446</v>
      </c>
      <c r="C639" t="s">
        <v>151</v>
      </c>
      <c r="D639" t="s">
        <v>330</v>
      </c>
      <c r="E639">
        <v>15.5</v>
      </c>
      <c r="F639" s="141" t="s">
        <v>832</v>
      </c>
      <c r="G639">
        <v>1.3699999999999974</v>
      </c>
      <c r="H639" t="s">
        <v>594</v>
      </c>
      <c r="I639" s="138">
        <v>46002</v>
      </c>
      <c r="J639" t="s">
        <v>457</v>
      </c>
    </row>
    <row r="642" spans="1:10" x14ac:dyDescent="0.25">
      <c r="A642" t="s">
        <v>343</v>
      </c>
    </row>
    <row r="643" spans="1:10" x14ac:dyDescent="0.25">
      <c r="A643" t="s">
        <v>28</v>
      </c>
      <c r="B643" t="s">
        <v>29</v>
      </c>
      <c r="C643" t="s">
        <v>329</v>
      </c>
      <c r="D643" t="s">
        <v>35</v>
      </c>
      <c r="E643" t="s">
        <v>30</v>
      </c>
      <c r="F643" t="s">
        <v>31</v>
      </c>
      <c r="G643" t="s">
        <v>32</v>
      </c>
      <c r="H643" t="s">
        <v>33</v>
      </c>
      <c r="I643" t="s">
        <v>34</v>
      </c>
      <c r="J643" t="s">
        <v>148</v>
      </c>
    </row>
    <row r="644" spans="1:10" x14ac:dyDescent="0.25">
      <c r="A644" t="s">
        <v>26</v>
      </c>
      <c r="B644" t="s">
        <v>27</v>
      </c>
      <c r="C644" t="s">
        <v>151</v>
      </c>
      <c r="D644" t="s">
        <v>151</v>
      </c>
      <c r="E644" s="141" t="s">
        <v>832</v>
      </c>
      <c r="F644">
        <v>9.6999999999999993</v>
      </c>
      <c r="G644">
        <v>2.8500000000000227</v>
      </c>
      <c r="H644" t="s">
        <v>595</v>
      </c>
      <c r="I644" s="138">
        <v>46001</v>
      </c>
      <c r="J644" t="s">
        <v>155</v>
      </c>
    </row>
    <row r="645" spans="1:10" x14ac:dyDescent="0.25">
      <c r="A645" t="s">
        <v>20</v>
      </c>
      <c r="B645" t="s">
        <v>21</v>
      </c>
      <c r="C645" t="s">
        <v>151</v>
      </c>
      <c r="D645" t="s">
        <v>151</v>
      </c>
      <c r="E645" s="141" t="s">
        <v>832</v>
      </c>
      <c r="F645">
        <v>16</v>
      </c>
      <c r="G645">
        <v>2.8300000000000409</v>
      </c>
      <c r="H645" t="s">
        <v>596</v>
      </c>
      <c r="I645" s="138">
        <v>46002</v>
      </c>
      <c r="J645" t="s">
        <v>155</v>
      </c>
    </row>
    <row r="648" spans="1:10" x14ac:dyDescent="0.25">
      <c r="A648" t="s">
        <v>344</v>
      </c>
    </row>
    <row r="650" spans="1:10" x14ac:dyDescent="0.25">
      <c r="A650" t="s">
        <v>118</v>
      </c>
      <c r="B650" t="s">
        <v>110</v>
      </c>
    </row>
    <row r="651" spans="1:10" x14ac:dyDescent="0.25">
      <c r="A651" t="s">
        <v>119</v>
      </c>
      <c r="B651">
        <v>53</v>
      </c>
    </row>
    <row r="652" spans="1:10" x14ac:dyDescent="0.25">
      <c r="A652" t="s">
        <v>120</v>
      </c>
      <c r="B652">
        <v>72</v>
      </c>
    </row>
    <row r="654" spans="1:10" x14ac:dyDescent="0.25">
      <c r="A654" t="s">
        <v>121</v>
      </c>
      <c r="B654" t="s">
        <v>122</v>
      </c>
      <c r="C654" t="s">
        <v>123</v>
      </c>
      <c r="D654" t="s">
        <v>124</v>
      </c>
    </row>
    <row r="655" spans="1:10" x14ac:dyDescent="0.25">
      <c r="A655" t="s">
        <v>597</v>
      </c>
      <c r="B655" t="s">
        <v>126</v>
      </c>
      <c r="C655" t="s">
        <v>126</v>
      </c>
      <c r="D655" s="138">
        <v>46000</v>
      </c>
    </row>
    <row r="656" spans="1:10" x14ac:dyDescent="0.25">
      <c r="A656" t="s">
        <v>598</v>
      </c>
      <c r="B656" t="s">
        <v>126</v>
      </c>
      <c r="C656" t="s">
        <v>126</v>
      </c>
      <c r="D656" s="138">
        <v>46001</v>
      </c>
    </row>
    <row r="657" spans="1:6" x14ac:dyDescent="0.25">
      <c r="A657" t="s">
        <v>599</v>
      </c>
      <c r="B657" t="s">
        <v>126</v>
      </c>
      <c r="C657" t="s">
        <v>126</v>
      </c>
      <c r="D657" s="138">
        <v>46002</v>
      </c>
    </row>
    <row r="660" spans="1:6" x14ac:dyDescent="0.25">
      <c r="A660" t="s">
        <v>129</v>
      </c>
      <c r="B660" s="1" t="s">
        <v>130</v>
      </c>
      <c r="C660" s="1" t="s">
        <v>131</v>
      </c>
      <c r="D660" s="1" t="s">
        <v>132</v>
      </c>
      <c r="E660" s="1" t="s">
        <v>133</v>
      </c>
      <c r="F660" s="1" t="s">
        <v>134</v>
      </c>
    </row>
    <row r="661" spans="1:6" x14ac:dyDescent="0.25">
      <c r="A661" t="s">
        <v>10</v>
      </c>
      <c r="B661" s="1">
        <v>0</v>
      </c>
      <c r="C661" s="1">
        <v>5</v>
      </c>
      <c r="D661" s="1">
        <v>0</v>
      </c>
      <c r="E661" s="1">
        <v>5</v>
      </c>
      <c r="F661" s="86" t="s">
        <v>89</v>
      </c>
    </row>
    <row r="662" spans="1:6" x14ac:dyDescent="0.25">
      <c r="A662" t="s">
        <v>135</v>
      </c>
      <c r="B662" s="1">
        <v>0</v>
      </c>
      <c r="C662" s="1">
        <v>2</v>
      </c>
      <c r="D662" s="1">
        <v>1</v>
      </c>
      <c r="E662" s="1">
        <v>3</v>
      </c>
      <c r="F662" s="86" t="s">
        <v>89</v>
      </c>
    </row>
    <row r="663" spans="1:6" x14ac:dyDescent="0.25">
      <c r="A663" t="s">
        <v>136</v>
      </c>
      <c r="B663" s="1">
        <v>2</v>
      </c>
      <c r="C663" s="1">
        <v>30</v>
      </c>
      <c r="D663" s="1">
        <v>13</v>
      </c>
      <c r="E663" s="1">
        <v>45</v>
      </c>
      <c r="F663" s="86" t="s">
        <v>89</v>
      </c>
    </row>
    <row r="664" spans="1:6" x14ac:dyDescent="0.25">
      <c r="B664" s="1"/>
      <c r="C664" s="1"/>
      <c r="D664" s="1"/>
      <c r="E664" s="1"/>
      <c r="F664" s="86"/>
    </row>
    <row r="665" spans="1:6" x14ac:dyDescent="0.25">
      <c r="A665" t="s">
        <v>88</v>
      </c>
      <c r="B665" s="139" t="s">
        <v>89</v>
      </c>
      <c r="C665" s="1"/>
      <c r="D665" s="1"/>
      <c r="E665" s="1"/>
      <c r="F665" s="86"/>
    </row>
    <row r="666" spans="1:6" x14ac:dyDescent="0.25">
      <c r="A666" t="s">
        <v>90</v>
      </c>
      <c r="B666" s="139" t="s">
        <v>89</v>
      </c>
    </row>
    <row r="668" spans="1:6" x14ac:dyDescent="0.25">
      <c r="A668" t="s">
        <v>137</v>
      </c>
      <c r="C668" s="140" t="s">
        <v>831</v>
      </c>
    </row>
    <row r="669" spans="1:6" x14ac:dyDescent="0.25">
      <c r="A669" t="s">
        <v>23</v>
      </c>
      <c r="B669" t="s">
        <v>138</v>
      </c>
      <c r="C669">
        <v>13</v>
      </c>
    </row>
    <row r="670" spans="1:6" x14ac:dyDescent="0.25">
      <c r="A670" t="s">
        <v>23</v>
      </c>
      <c r="B670" t="s">
        <v>140</v>
      </c>
      <c r="C670">
        <v>7</v>
      </c>
    </row>
    <row r="671" spans="1:6" x14ac:dyDescent="0.25">
      <c r="A671" t="s">
        <v>138</v>
      </c>
      <c r="B671" t="s">
        <v>25</v>
      </c>
      <c r="C671">
        <v>4</v>
      </c>
    </row>
    <row r="672" spans="1:6" x14ac:dyDescent="0.25">
      <c r="A672" t="s">
        <v>23</v>
      </c>
      <c r="B672" t="s">
        <v>143</v>
      </c>
      <c r="C672">
        <v>4</v>
      </c>
    </row>
    <row r="673" spans="1:3" x14ac:dyDescent="0.25">
      <c r="A673" t="s">
        <v>25</v>
      </c>
      <c r="B673" t="s">
        <v>138</v>
      </c>
      <c r="C673">
        <v>3</v>
      </c>
    </row>
    <row r="674" spans="1:3" x14ac:dyDescent="0.25">
      <c r="A674" t="s">
        <v>25</v>
      </c>
      <c r="B674" t="s">
        <v>140</v>
      </c>
      <c r="C674">
        <v>3</v>
      </c>
    </row>
    <row r="675" spans="1:3" x14ac:dyDescent="0.25">
      <c r="A675" t="s">
        <v>21</v>
      </c>
      <c r="B675" t="s">
        <v>446</v>
      </c>
      <c r="C675">
        <v>2</v>
      </c>
    </row>
    <row r="676" spans="1:3" x14ac:dyDescent="0.25">
      <c r="A676" t="s">
        <v>27</v>
      </c>
      <c r="B676" t="s">
        <v>445</v>
      </c>
      <c r="C676">
        <v>2</v>
      </c>
    </row>
    <row r="677" spans="1:3" x14ac:dyDescent="0.25">
      <c r="A677" t="s">
        <v>22</v>
      </c>
      <c r="B677" t="s">
        <v>23</v>
      </c>
      <c r="C677">
        <v>2</v>
      </c>
    </row>
    <row r="678" spans="1:3" x14ac:dyDescent="0.25">
      <c r="A678" t="s">
        <v>25</v>
      </c>
      <c r="B678" t="s">
        <v>141</v>
      </c>
      <c r="C678">
        <v>2</v>
      </c>
    </row>
    <row r="679" spans="1:3" x14ac:dyDescent="0.25">
      <c r="A679" t="s">
        <v>139</v>
      </c>
      <c r="B679" t="s">
        <v>26</v>
      </c>
      <c r="C679">
        <v>1</v>
      </c>
    </row>
    <row r="680" spans="1:3" x14ac:dyDescent="0.25">
      <c r="A680" t="s">
        <v>140</v>
      </c>
      <c r="B680" t="s">
        <v>25</v>
      </c>
      <c r="C680">
        <v>1</v>
      </c>
    </row>
    <row r="681" spans="1:3" x14ac:dyDescent="0.25">
      <c r="A681" t="s">
        <v>445</v>
      </c>
      <c r="B681" t="s">
        <v>37</v>
      </c>
      <c r="C681">
        <v>1</v>
      </c>
    </row>
    <row r="682" spans="1:3" x14ac:dyDescent="0.25">
      <c r="A682" t="s">
        <v>139</v>
      </c>
      <c r="B682" t="s">
        <v>27</v>
      </c>
      <c r="C682">
        <v>1</v>
      </c>
    </row>
    <row r="683" spans="1:3" x14ac:dyDescent="0.25">
      <c r="A683" t="s">
        <v>143</v>
      </c>
      <c r="B683" t="s">
        <v>23</v>
      </c>
      <c r="C683">
        <v>1</v>
      </c>
    </row>
    <row r="684" spans="1:3" x14ac:dyDescent="0.25">
      <c r="A684" t="s">
        <v>445</v>
      </c>
      <c r="B684" t="s">
        <v>20</v>
      </c>
      <c r="C684">
        <v>1</v>
      </c>
    </row>
    <row r="685" spans="1:3" x14ac:dyDescent="0.25">
      <c r="A685" t="s">
        <v>27</v>
      </c>
      <c r="B685" t="s">
        <v>446</v>
      </c>
      <c r="C685">
        <v>1</v>
      </c>
    </row>
    <row r="686" spans="1:3" x14ac:dyDescent="0.25">
      <c r="A686" t="s">
        <v>25</v>
      </c>
      <c r="B686" t="s">
        <v>143</v>
      </c>
      <c r="C686">
        <v>1</v>
      </c>
    </row>
    <row r="687" spans="1:3" x14ac:dyDescent="0.25">
      <c r="A687" t="s">
        <v>38</v>
      </c>
      <c r="B687" t="s">
        <v>142</v>
      </c>
      <c r="C687">
        <v>1</v>
      </c>
    </row>
    <row r="688" spans="1:3" x14ac:dyDescent="0.25">
      <c r="A688" t="s">
        <v>446</v>
      </c>
      <c r="B688" t="s">
        <v>21</v>
      </c>
      <c r="C688">
        <v>1</v>
      </c>
    </row>
    <row r="689" spans="1:10" x14ac:dyDescent="0.25">
      <c r="A689" t="s">
        <v>20</v>
      </c>
      <c r="B689" t="s">
        <v>446</v>
      </c>
      <c r="C689">
        <v>1</v>
      </c>
    </row>
    <row r="692" spans="1:10" x14ac:dyDescent="0.25">
      <c r="A692" t="s">
        <v>145</v>
      </c>
    </row>
    <row r="693" spans="1:10" x14ac:dyDescent="0.25">
      <c r="A693" t="s">
        <v>28</v>
      </c>
      <c r="B693" t="s">
        <v>29</v>
      </c>
      <c r="C693" t="s">
        <v>146</v>
      </c>
      <c r="D693" t="s">
        <v>147</v>
      </c>
      <c r="E693" t="s">
        <v>30</v>
      </c>
      <c r="F693" t="s">
        <v>31</v>
      </c>
      <c r="G693" t="s">
        <v>32</v>
      </c>
      <c r="H693" t="s">
        <v>33</v>
      </c>
      <c r="I693" t="s">
        <v>34</v>
      </c>
      <c r="J693" t="s">
        <v>148</v>
      </c>
    </row>
    <row r="694" spans="1:10" x14ac:dyDescent="0.25">
      <c r="A694" t="s">
        <v>149</v>
      </c>
      <c r="B694" t="s">
        <v>25</v>
      </c>
      <c r="C694" t="s">
        <v>159</v>
      </c>
      <c r="D694" t="s">
        <v>151</v>
      </c>
      <c r="E694" s="141" t="s">
        <v>832</v>
      </c>
      <c r="F694">
        <v>25.4</v>
      </c>
      <c r="G694">
        <v>2.1999999999998181</v>
      </c>
      <c r="H694" t="s">
        <v>600</v>
      </c>
      <c r="I694" s="138">
        <v>46000</v>
      </c>
      <c r="J694" t="s">
        <v>153</v>
      </c>
    </row>
    <row r="695" spans="1:10" x14ac:dyDescent="0.25">
      <c r="A695" t="s">
        <v>23</v>
      </c>
      <c r="B695" t="s">
        <v>149</v>
      </c>
      <c r="C695" t="s">
        <v>159</v>
      </c>
      <c r="D695" t="s">
        <v>151</v>
      </c>
      <c r="E695">
        <v>27.3</v>
      </c>
      <c r="F695" s="141" t="s">
        <v>832</v>
      </c>
      <c r="G695">
        <v>2.7699999999999818</v>
      </c>
      <c r="H695" t="s">
        <v>601</v>
      </c>
      <c r="I695" s="138">
        <v>46000</v>
      </c>
      <c r="J695" t="s">
        <v>153</v>
      </c>
    </row>
    <row r="696" spans="1:10" x14ac:dyDescent="0.25">
      <c r="A696" t="s">
        <v>149</v>
      </c>
      <c r="B696" t="s">
        <v>26</v>
      </c>
      <c r="C696" t="s">
        <v>150</v>
      </c>
      <c r="D696" t="s">
        <v>151</v>
      </c>
      <c r="E696" s="141" t="s">
        <v>832</v>
      </c>
      <c r="F696" s="141" t="s">
        <v>832</v>
      </c>
      <c r="G696">
        <v>2.2300000000000182</v>
      </c>
      <c r="H696" t="s">
        <v>602</v>
      </c>
      <c r="I696" s="138">
        <v>46000</v>
      </c>
      <c r="J696" t="s">
        <v>153</v>
      </c>
    </row>
    <row r="697" spans="1:10" x14ac:dyDescent="0.25">
      <c r="A697" t="s">
        <v>149</v>
      </c>
      <c r="B697" t="s">
        <v>25</v>
      </c>
      <c r="C697" t="s">
        <v>159</v>
      </c>
      <c r="D697" t="s">
        <v>151</v>
      </c>
      <c r="E697" s="141" t="s">
        <v>832</v>
      </c>
      <c r="F697">
        <v>23</v>
      </c>
      <c r="G697">
        <v>2.9099999999998545</v>
      </c>
      <c r="H697" t="s">
        <v>603</v>
      </c>
      <c r="I697" s="138">
        <v>46000</v>
      </c>
      <c r="J697" t="s">
        <v>153</v>
      </c>
    </row>
    <row r="698" spans="1:10" x14ac:dyDescent="0.25">
      <c r="A698" t="s">
        <v>149</v>
      </c>
      <c r="B698" t="s">
        <v>25</v>
      </c>
      <c r="C698" t="s">
        <v>159</v>
      </c>
      <c r="D698" t="s">
        <v>151</v>
      </c>
      <c r="E698" s="141" t="s">
        <v>832</v>
      </c>
      <c r="F698">
        <v>23</v>
      </c>
      <c r="G698">
        <v>2</v>
      </c>
      <c r="H698" t="s">
        <v>604</v>
      </c>
      <c r="I698" s="138">
        <v>46000</v>
      </c>
      <c r="J698" t="s">
        <v>153</v>
      </c>
    </row>
    <row r="699" spans="1:10" x14ac:dyDescent="0.25">
      <c r="A699" t="s">
        <v>149</v>
      </c>
      <c r="B699" t="s">
        <v>25</v>
      </c>
      <c r="C699" t="s">
        <v>163</v>
      </c>
      <c r="D699" t="s">
        <v>151</v>
      </c>
      <c r="E699" s="141" t="s">
        <v>832</v>
      </c>
      <c r="F699">
        <v>31</v>
      </c>
      <c r="G699">
        <v>2.9299999999998363</v>
      </c>
      <c r="H699" t="s">
        <v>605</v>
      </c>
      <c r="I699" s="138">
        <v>46000</v>
      </c>
      <c r="J699" t="s">
        <v>155</v>
      </c>
    </row>
    <row r="700" spans="1:10" x14ac:dyDescent="0.25">
      <c r="A700" t="s">
        <v>25</v>
      </c>
      <c r="B700" t="s">
        <v>149</v>
      </c>
      <c r="C700" t="s">
        <v>159</v>
      </c>
      <c r="D700" t="s">
        <v>151</v>
      </c>
      <c r="E700">
        <v>24.9</v>
      </c>
      <c r="F700" s="141" t="s">
        <v>832</v>
      </c>
      <c r="G700">
        <v>2.0399999999999636</v>
      </c>
      <c r="H700" t="s">
        <v>606</v>
      </c>
      <c r="I700" s="138">
        <v>46000</v>
      </c>
      <c r="J700" t="s">
        <v>155</v>
      </c>
    </row>
    <row r="701" spans="1:10" x14ac:dyDescent="0.25">
      <c r="A701" t="s">
        <v>149</v>
      </c>
      <c r="B701" t="s">
        <v>37</v>
      </c>
      <c r="C701" t="s">
        <v>447</v>
      </c>
      <c r="D701" t="s">
        <v>151</v>
      </c>
      <c r="E701" s="141" t="s">
        <v>832</v>
      </c>
      <c r="F701" s="141" t="s">
        <v>832</v>
      </c>
      <c r="G701">
        <v>2.4200000000000728</v>
      </c>
      <c r="H701" t="s">
        <v>607</v>
      </c>
      <c r="I701" s="138">
        <v>46000</v>
      </c>
      <c r="J701" t="s">
        <v>153</v>
      </c>
    </row>
    <row r="702" spans="1:10" x14ac:dyDescent="0.25">
      <c r="A702" t="s">
        <v>149</v>
      </c>
      <c r="B702" t="s">
        <v>27</v>
      </c>
      <c r="C702" t="s">
        <v>150</v>
      </c>
      <c r="D702" t="s">
        <v>151</v>
      </c>
      <c r="E702" s="141" t="s">
        <v>832</v>
      </c>
      <c r="F702">
        <v>6.3</v>
      </c>
      <c r="G702">
        <v>2.9000000000000909</v>
      </c>
      <c r="H702" t="s">
        <v>608</v>
      </c>
      <c r="I702" s="138">
        <v>46000</v>
      </c>
      <c r="J702" t="s">
        <v>153</v>
      </c>
    </row>
    <row r="703" spans="1:10" x14ac:dyDescent="0.25">
      <c r="A703" t="s">
        <v>23</v>
      </c>
      <c r="B703" t="s">
        <v>149</v>
      </c>
      <c r="C703" t="s">
        <v>159</v>
      </c>
      <c r="D703" t="s">
        <v>151</v>
      </c>
      <c r="E703">
        <v>10.9</v>
      </c>
      <c r="F703" s="141" t="s">
        <v>832</v>
      </c>
      <c r="G703">
        <v>2.819999999999709</v>
      </c>
      <c r="H703" t="s">
        <v>609</v>
      </c>
      <c r="I703" s="138">
        <v>46000</v>
      </c>
      <c r="J703" t="s">
        <v>153</v>
      </c>
    </row>
    <row r="704" spans="1:10" x14ac:dyDescent="0.25">
      <c r="A704" t="s">
        <v>149</v>
      </c>
      <c r="B704" t="s">
        <v>20</v>
      </c>
      <c r="C704" t="s">
        <v>447</v>
      </c>
      <c r="D704" t="s">
        <v>151</v>
      </c>
      <c r="E704" s="141" t="s">
        <v>832</v>
      </c>
      <c r="F704" s="141" t="s">
        <v>832</v>
      </c>
      <c r="G704">
        <v>2.75</v>
      </c>
      <c r="H704" t="s">
        <v>610</v>
      </c>
      <c r="I704" s="138">
        <v>46000</v>
      </c>
      <c r="J704" t="s">
        <v>153</v>
      </c>
    </row>
    <row r="705" spans="1:10" x14ac:dyDescent="0.25">
      <c r="A705" t="s">
        <v>27</v>
      </c>
      <c r="B705" t="s">
        <v>149</v>
      </c>
      <c r="C705" t="s">
        <v>447</v>
      </c>
      <c r="D705" t="s">
        <v>195</v>
      </c>
      <c r="E705">
        <v>11.2</v>
      </c>
      <c r="F705" s="141" t="s">
        <v>832</v>
      </c>
      <c r="G705">
        <v>2.9299999999998363</v>
      </c>
      <c r="H705" t="s">
        <v>611</v>
      </c>
      <c r="I705" s="138">
        <v>46000</v>
      </c>
      <c r="J705" t="s">
        <v>155</v>
      </c>
    </row>
    <row r="706" spans="1:10" x14ac:dyDescent="0.25">
      <c r="A706" t="s">
        <v>27</v>
      </c>
      <c r="B706" t="s">
        <v>149</v>
      </c>
      <c r="C706" t="s">
        <v>447</v>
      </c>
      <c r="D706" t="s">
        <v>195</v>
      </c>
      <c r="E706">
        <v>11.2</v>
      </c>
      <c r="F706" s="141" t="s">
        <v>832</v>
      </c>
      <c r="G706">
        <v>2.8799999999996544</v>
      </c>
      <c r="H706" t="s">
        <v>611</v>
      </c>
      <c r="I706" s="138">
        <v>46000</v>
      </c>
      <c r="J706" t="s">
        <v>155</v>
      </c>
    </row>
    <row r="707" spans="1:10" x14ac:dyDescent="0.25">
      <c r="A707" t="s">
        <v>23</v>
      </c>
      <c r="B707" t="s">
        <v>149</v>
      </c>
      <c r="C707" t="s">
        <v>163</v>
      </c>
      <c r="D707" t="s">
        <v>151</v>
      </c>
      <c r="E707">
        <v>25.6</v>
      </c>
      <c r="F707" s="141" t="s">
        <v>832</v>
      </c>
      <c r="G707">
        <v>2.5900000000001455</v>
      </c>
      <c r="H707" t="s">
        <v>612</v>
      </c>
      <c r="I707" s="138">
        <v>46000</v>
      </c>
      <c r="J707" t="s">
        <v>155</v>
      </c>
    </row>
    <row r="708" spans="1:10" x14ac:dyDescent="0.25">
      <c r="A708" t="s">
        <v>23</v>
      </c>
      <c r="B708" t="s">
        <v>149</v>
      </c>
      <c r="C708" t="s">
        <v>159</v>
      </c>
      <c r="D708" t="s">
        <v>151</v>
      </c>
      <c r="E708">
        <v>31.9</v>
      </c>
      <c r="F708" s="141" t="s">
        <v>832</v>
      </c>
      <c r="G708">
        <v>1.3999999999998636</v>
      </c>
      <c r="H708" t="s">
        <v>613</v>
      </c>
      <c r="I708" s="138">
        <v>46000</v>
      </c>
      <c r="J708" t="s">
        <v>153</v>
      </c>
    </row>
    <row r="709" spans="1:10" x14ac:dyDescent="0.25">
      <c r="A709" t="s">
        <v>23</v>
      </c>
      <c r="B709" t="s">
        <v>149</v>
      </c>
      <c r="C709" t="s">
        <v>159</v>
      </c>
      <c r="D709" t="s">
        <v>151</v>
      </c>
      <c r="E709">
        <v>31.9</v>
      </c>
      <c r="F709" s="141" t="s">
        <v>832</v>
      </c>
      <c r="G709">
        <v>1.3300000000001546</v>
      </c>
      <c r="H709" t="s">
        <v>614</v>
      </c>
      <c r="I709" s="138">
        <v>46000</v>
      </c>
      <c r="J709" t="s">
        <v>153</v>
      </c>
    </row>
    <row r="710" spans="1:10" x14ac:dyDescent="0.25">
      <c r="A710" t="s">
        <v>23</v>
      </c>
      <c r="B710" t="s">
        <v>149</v>
      </c>
      <c r="C710" t="s">
        <v>159</v>
      </c>
      <c r="D710" t="s">
        <v>151</v>
      </c>
      <c r="E710">
        <v>26.2</v>
      </c>
      <c r="F710" s="141" t="s">
        <v>832</v>
      </c>
      <c r="G710">
        <v>2.7199999999997999</v>
      </c>
      <c r="H710" t="s">
        <v>615</v>
      </c>
      <c r="I710" s="138">
        <v>46001</v>
      </c>
      <c r="J710" t="s">
        <v>153</v>
      </c>
    </row>
    <row r="711" spans="1:10" x14ac:dyDescent="0.25">
      <c r="A711" t="s">
        <v>23</v>
      </c>
      <c r="B711" t="s">
        <v>149</v>
      </c>
      <c r="C711" t="s">
        <v>159</v>
      </c>
      <c r="D711" t="s">
        <v>151</v>
      </c>
      <c r="E711">
        <v>24.9</v>
      </c>
      <c r="F711" s="141" t="s">
        <v>832</v>
      </c>
      <c r="G711">
        <v>2.7300000000000182</v>
      </c>
      <c r="H711" t="s">
        <v>616</v>
      </c>
      <c r="I711" s="138">
        <v>46001</v>
      </c>
      <c r="J711" t="s">
        <v>153</v>
      </c>
    </row>
    <row r="712" spans="1:10" x14ac:dyDescent="0.25">
      <c r="A712" t="s">
        <v>23</v>
      </c>
      <c r="B712" t="s">
        <v>149</v>
      </c>
      <c r="C712" t="s">
        <v>159</v>
      </c>
      <c r="D712" t="s">
        <v>151</v>
      </c>
      <c r="E712">
        <v>24.9</v>
      </c>
      <c r="F712" s="141" t="s">
        <v>832</v>
      </c>
      <c r="G712">
        <v>1.9399999999999409</v>
      </c>
      <c r="H712" t="s">
        <v>617</v>
      </c>
      <c r="I712" s="138">
        <v>46001</v>
      </c>
      <c r="J712" t="s">
        <v>153</v>
      </c>
    </row>
    <row r="713" spans="1:10" x14ac:dyDescent="0.25">
      <c r="A713" t="s">
        <v>149</v>
      </c>
      <c r="B713" t="s">
        <v>25</v>
      </c>
      <c r="C713" t="s">
        <v>159</v>
      </c>
      <c r="D713" t="s">
        <v>151</v>
      </c>
      <c r="E713" s="141" t="s">
        <v>832</v>
      </c>
      <c r="F713">
        <v>17.3</v>
      </c>
      <c r="G713">
        <v>2.3999999999999773</v>
      </c>
      <c r="H713" t="s">
        <v>618</v>
      </c>
      <c r="I713" s="138">
        <v>46001</v>
      </c>
      <c r="J713" t="s">
        <v>155</v>
      </c>
    </row>
    <row r="714" spans="1:10" x14ac:dyDescent="0.25">
      <c r="A714" t="s">
        <v>23</v>
      </c>
      <c r="B714" t="s">
        <v>149</v>
      </c>
      <c r="C714" t="s">
        <v>159</v>
      </c>
      <c r="D714" t="s">
        <v>151</v>
      </c>
      <c r="E714">
        <v>15.2</v>
      </c>
      <c r="F714" s="141" t="s">
        <v>832</v>
      </c>
      <c r="G714">
        <v>2.5099999999999909</v>
      </c>
      <c r="H714" t="s">
        <v>619</v>
      </c>
      <c r="I714" s="138">
        <v>46001</v>
      </c>
      <c r="J714" t="s">
        <v>153</v>
      </c>
    </row>
    <row r="715" spans="1:10" x14ac:dyDescent="0.25">
      <c r="A715" t="s">
        <v>23</v>
      </c>
      <c r="B715" t="s">
        <v>149</v>
      </c>
      <c r="C715" t="s">
        <v>163</v>
      </c>
      <c r="D715" t="s">
        <v>151</v>
      </c>
      <c r="E715">
        <v>18.8</v>
      </c>
      <c r="F715" s="141" t="s">
        <v>832</v>
      </c>
      <c r="G715">
        <v>2.7300000000000182</v>
      </c>
      <c r="H715" t="s">
        <v>620</v>
      </c>
      <c r="I715" s="138">
        <v>46001</v>
      </c>
      <c r="J715" t="s">
        <v>153</v>
      </c>
    </row>
    <row r="716" spans="1:10" x14ac:dyDescent="0.25">
      <c r="A716" t="s">
        <v>23</v>
      </c>
      <c r="B716" t="s">
        <v>149</v>
      </c>
      <c r="C716" t="s">
        <v>163</v>
      </c>
      <c r="D716" t="s">
        <v>151</v>
      </c>
      <c r="E716">
        <v>21.6</v>
      </c>
      <c r="F716" s="141" t="s">
        <v>832</v>
      </c>
      <c r="G716">
        <v>2.7300000000000182</v>
      </c>
      <c r="H716" t="s">
        <v>621</v>
      </c>
      <c r="I716" s="138">
        <v>46001</v>
      </c>
      <c r="J716" t="s">
        <v>155</v>
      </c>
    </row>
    <row r="717" spans="1:10" x14ac:dyDescent="0.25">
      <c r="A717" t="s">
        <v>25</v>
      </c>
      <c r="B717" t="s">
        <v>149</v>
      </c>
      <c r="C717" t="s">
        <v>163</v>
      </c>
      <c r="D717" t="s">
        <v>151</v>
      </c>
      <c r="E717">
        <v>23.3</v>
      </c>
      <c r="F717" s="141" t="s">
        <v>832</v>
      </c>
      <c r="G717">
        <v>2.5</v>
      </c>
      <c r="H717" t="s">
        <v>622</v>
      </c>
      <c r="I717" s="138">
        <v>46001</v>
      </c>
      <c r="J717" t="s">
        <v>155</v>
      </c>
    </row>
    <row r="718" spans="1:10" x14ac:dyDescent="0.25">
      <c r="A718" t="s">
        <v>25</v>
      </c>
      <c r="B718" t="s">
        <v>149</v>
      </c>
      <c r="C718" t="s">
        <v>159</v>
      </c>
      <c r="D718" t="s">
        <v>151</v>
      </c>
      <c r="E718">
        <v>30.5</v>
      </c>
      <c r="F718" s="141" t="s">
        <v>832</v>
      </c>
      <c r="G718">
        <v>2.9900000000000091</v>
      </c>
      <c r="H718" t="s">
        <v>623</v>
      </c>
      <c r="I718" s="138">
        <v>46001</v>
      </c>
      <c r="J718" t="s">
        <v>153</v>
      </c>
    </row>
    <row r="719" spans="1:10" x14ac:dyDescent="0.25">
      <c r="A719" t="s">
        <v>23</v>
      </c>
      <c r="B719" t="s">
        <v>149</v>
      </c>
      <c r="C719" t="s">
        <v>163</v>
      </c>
      <c r="D719" t="s">
        <v>151</v>
      </c>
      <c r="E719">
        <v>22</v>
      </c>
      <c r="F719" s="141" t="s">
        <v>832</v>
      </c>
      <c r="G719">
        <v>1.2700000000000955</v>
      </c>
      <c r="H719" t="s">
        <v>624</v>
      </c>
      <c r="I719" s="138">
        <v>46001</v>
      </c>
      <c r="J719" t="s">
        <v>153</v>
      </c>
    </row>
    <row r="720" spans="1:10" x14ac:dyDescent="0.25">
      <c r="A720" t="s">
        <v>25</v>
      </c>
      <c r="B720" t="s">
        <v>149</v>
      </c>
      <c r="C720" t="s">
        <v>163</v>
      </c>
      <c r="D720" t="s">
        <v>151</v>
      </c>
      <c r="E720">
        <v>28.4</v>
      </c>
      <c r="F720" s="141" t="s">
        <v>832</v>
      </c>
      <c r="G720">
        <v>1.4900000000000091</v>
      </c>
      <c r="H720" t="s">
        <v>625</v>
      </c>
      <c r="I720" s="138">
        <v>46001</v>
      </c>
      <c r="J720" t="s">
        <v>155</v>
      </c>
    </row>
    <row r="721" spans="1:10" x14ac:dyDescent="0.25">
      <c r="A721" t="s">
        <v>23</v>
      </c>
      <c r="B721" t="s">
        <v>149</v>
      </c>
      <c r="C721" t="s">
        <v>159</v>
      </c>
      <c r="D721" t="s">
        <v>195</v>
      </c>
      <c r="E721">
        <v>25.6</v>
      </c>
      <c r="F721" s="141" t="s">
        <v>832</v>
      </c>
      <c r="G721">
        <v>2.0299999999999727</v>
      </c>
      <c r="H721" t="s">
        <v>626</v>
      </c>
      <c r="I721" s="138">
        <v>46001</v>
      </c>
      <c r="J721" t="s">
        <v>153</v>
      </c>
    </row>
    <row r="722" spans="1:10" x14ac:dyDescent="0.25">
      <c r="A722" t="s">
        <v>23</v>
      </c>
      <c r="B722" t="s">
        <v>149</v>
      </c>
      <c r="C722" t="s">
        <v>159</v>
      </c>
      <c r="D722" t="s">
        <v>195</v>
      </c>
      <c r="E722">
        <v>25.6</v>
      </c>
      <c r="F722" s="141" t="s">
        <v>832</v>
      </c>
      <c r="G722">
        <v>2.0200000000002092</v>
      </c>
      <c r="H722" t="s">
        <v>626</v>
      </c>
      <c r="I722" s="138">
        <v>46001</v>
      </c>
      <c r="J722" t="s">
        <v>153</v>
      </c>
    </row>
    <row r="723" spans="1:10" x14ac:dyDescent="0.25">
      <c r="A723" t="s">
        <v>23</v>
      </c>
      <c r="B723" t="s">
        <v>149</v>
      </c>
      <c r="C723" t="s">
        <v>159</v>
      </c>
      <c r="D723" t="s">
        <v>151</v>
      </c>
      <c r="E723">
        <v>26.5</v>
      </c>
      <c r="F723" s="141" t="s">
        <v>832</v>
      </c>
      <c r="G723">
        <v>2.8800000000000239</v>
      </c>
      <c r="H723" t="s">
        <v>627</v>
      </c>
      <c r="I723" s="138">
        <v>46001</v>
      </c>
      <c r="J723" t="s">
        <v>153</v>
      </c>
    </row>
    <row r="724" spans="1:10" x14ac:dyDescent="0.25">
      <c r="A724" t="s">
        <v>23</v>
      </c>
      <c r="B724" t="s">
        <v>149</v>
      </c>
      <c r="C724" t="s">
        <v>159</v>
      </c>
      <c r="D724" t="s">
        <v>151</v>
      </c>
      <c r="E724">
        <v>26.5</v>
      </c>
      <c r="F724" s="141" t="s">
        <v>832</v>
      </c>
      <c r="G724">
        <v>2.5200000000000102</v>
      </c>
      <c r="H724" t="s">
        <v>627</v>
      </c>
      <c r="I724" s="138">
        <v>46001</v>
      </c>
      <c r="J724" t="s">
        <v>153</v>
      </c>
    </row>
    <row r="725" spans="1:10" x14ac:dyDescent="0.25">
      <c r="A725" t="s">
        <v>25</v>
      </c>
      <c r="B725" t="s">
        <v>149</v>
      </c>
      <c r="C725" t="s">
        <v>159</v>
      </c>
      <c r="D725" t="s">
        <v>151</v>
      </c>
      <c r="E725">
        <v>34.200000000000003</v>
      </c>
      <c r="F725" s="141" t="s">
        <v>832</v>
      </c>
      <c r="G725">
        <v>2.7699999999999818</v>
      </c>
      <c r="H725" t="s">
        <v>628</v>
      </c>
      <c r="I725" s="138">
        <v>46002</v>
      </c>
      <c r="J725" t="s">
        <v>155</v>
      </c>
    </row>
    <row r="726" spans="1:10" x14ac:dyDescent="0.25">
      <c r="A726" t="s">
        <v>23</v>
      </c>
      <c r="B726" t="s">
        <v>149</v>
      </c>
      <c r="C726" t="s">
        <v>163</v>
      </c>
      <c r="D726" t="s">
        <v>151</v>
      </c>
      <c r="E726">
        <v>30.7</v>
      </c>
      <c r="F726" s="141" t="s">
        <v>832</v>
      </c>
      <c r="G726">
        <v>2.3700000000000045</v>
      </c>
      <c r="H726" t="s">
        <v>629</v>
      </c>
      <c r="I726" s="138">
        <v>46002</v>
      </c>
      <c r="J726" t="s">
        <v>155</v>
      </c>
    </row>
    <row r="727" spans="1:10" x14ac:dyDescent="0.25">
      <c r="A727" t="s">
        <v>23</v>
      </c>
      <c r="B727" t="s">
        <v>149</v>
      </c>
      <c r="C727" t="s">
        <v>163</v>
      </c>
      <c r="D727" t="s">
        <v>151</v>
      </c>
      <c r="E727">
        <v>20.399999999999999</v>
      </c>
      <c r="F727" s="141" t="s">
        <v>832</v>
      </c>
      <c r="G727">
        <v>2.2399999999997817</v>
      </c>
      <c r="H727" t="s">
        <v>630</v>
      </c>
      <c r="I727" s="138">
        <v>46002</v>
      </c>
      <c r="J727" t="s">
        <v>153</v>
      </c>
    </row>
    <row r="728" spans="1:10" x14ac:dyDescent="0.25">
      <c r="A728" t="s">
        <v>23</v>
      </c>
      <c r="B728" t="s">
        <v>149</v>
      </c>
      <c r="C728" t="s">
        <v>159</v>
      </c>
      <c r="D728" t="s">
        <v>151</v>
      </c>
      <c r="E728">
        <v>20.399999999999999</v>
      </c>
      <c r="F728" s="141" t="s">
        <v>832</v>
      </c>
      <c r="G728">
        <v>2.2400000000002365</v>
      </c>
      <c r="H728" t="s">
        <v>631</v>
      </c>
      <c r="I728" s="138">
        <v>46002</v>
      </c>
      <c r="J728" t="s">
        <v>153</v>
      </c>
    </row>
    <row r="729" spans="1:10" x14ac:dyDescent="0.25">
      <c r="A729" t="s">
        <v>25</v>
      </c>
      <c r="B729" t="s">
        <v>149</v>
      </c>
      <c r="C729" t="s">
        <v>163</v>
      </c>
      <c r="D729" t="s">
        <v>151</v>
      </c>
      <c r="E729">
        <v>26.6</v>
      </c>
      <c r="F729" s="141" t="s">
        <v>832</v>
      </c>
      <c r="G729">
        <v>2.069999999999709</v>
      </c>
      <c r="H729" t="s">
        <v>632</v>
      </c>
      <c r="I729" s="138">
        <v>46002</v>
      </c>
      <c r="J729" t="s">
        <v>155</v>
      </c>
    </row>
    <row r="730" spans="1:10" x14ac:dyDescent="0.25">
      <c r="A730" t="s">
        <v>23</v>
      </c>
      <c r="B730" t="s">
        <v>149</v>
      </c>
      <c r="C730" t="s">
        <v>163</v>
      </c>
      <c r="D730" t="s">
        <v>151</v>
      </c>
      <c r="E730">
        <v>20.8</v>
      </c>
      <c r="F730" s="141" t="s">
        <v>832</v>
      </c>
      <c r="G730">
        <v>1.4699999999999989</v>
      </c>
      <c r="H730" t="s">
        <v>633</v>
      </c>
      <c r="I730" s="138">
        <v>46002</v>
      </c>
      <c r="J730" t="s">
        <v>155</v>
      </c>
    </row>
    <row r="733" spans="1:10" x14ac:dyDescent="0.25">
      <c r="A733" t="s">
        <v>328</v>
      </c>
    </row>
    <row r="734" spans="1:10" x14ac:dyDescent="0.25">
      <c r="A734" t="s">
        <v>28</v>
      </c>
      <c r="B734" t="s">
        <v>29</v>
      </c>
      <c r="C734" t="s">
        <v>329</v>
      </c>
      <c r="D734" t="s">
        <v>35</v>
      </c>
      <c r="E734" t="s">
        <v>30</v>
      </c>
      <c r="F734" t="s">
        <v>31</v>
      </c>
      <c r="G734" t="s">
        <v>32</v>
      </c>
      <c r="H734" t="s">
        <v>33</v>
      </c>
      <c r="I734" t="s">
        <v>34</v>
      </c>
      <c r="J734" t="s">
        <v>148</v>
      </c>
    </row>
    <row r="735" spans="1:10" x14ac:dyDescent="0.25">
      <c r="A735" t="s">
        <v>21</v>
      </c>
      <c r="B735" t="s">
        <v>446</v>
      </c>
      <c r="C735" t="s">
        <v>151</v>
      </c>
      <c r="D735" t="s">
        <v>330</v>
      </c>
      <c r="E735" s="141" t="s">
        <v>832</v>
      </c>
      <c r="F735" s="141" t="s">
        <v>832</v>
      </c>
      <c r="G735">
        <v>2.25</v>
      </c>
      <c r="H735" t="s">
        <v>634</v>
      </c>
      <c r="I735" s="138">
        <v>46000</v>
      </c>
      <c r="J735" t="s">
        <v>153</v>
      </c>
    </row>
    <row r="736" spans="1:10" x14ac:dyDescent="0.25">
      <c r="A736" t="s">
        <v>143</v>
      </c>
      <c r="B736" t="s">
        <v>23</v>
      </c>
      <c r="C736" t="s">
        <v>330</v>
      </c>
      <c r="D736" t="s">
        <v>151</v>
      </c>
      <c r="E736" s="141" t="s">
        <v>832</v>
      </c>
      <c r="F736">
        <v>24.3</v>
      </c>
      <c r="G736">
        <v>3</v>
      </c>
      <c r="H736" t="s">
        <v>635</v>
      </c>
      <c r="I736" s="138">
        <v>46000</v>
      </c>
      <c r="J736" t="s">
        <v>153</v>
      </c>
    </row>
    <row r="737" spans="1:10" x14ac:dyDescent="0.25">
      <c r="A737" t="s">
        <v>27</v>
      </c>
      <c r="B737" t="s">
        <v>446</v>
      </c>
      <c r="C737" t="s">
        <v>195</v>
      </c>
      <c r="D737" t="s">
        <v>330</v>
      </c>
      <c r="E737">
        <v>12.9</v>
      </c>
      <c r="F737" s="141" t="s">
        <v>832</v>
      </c>
      <c r="G737">
        <v>1.75</v>
      </c>
      <c r="H737" t="s">
        <v>636</v>
      </c>
      <c r="I737" s="138">
        <v>46000</v>
      </c>
      <c r="J737" t="s">
        <v>153</v>
      </c>
    </row>
    <row r="738" spans="1:10" x14ac:dyDescent="0.25">
      <c r="A738" t="s">
        <v>25</v>
      </c>
      <c r="B738" t="s">
        <v>143</v>
      </c>
      <c r="C738" t="s">
        <v>151</v>
      </c>
      <c r="D738" t="s">
        <v>330</v>
      </c>
      <c r="E738">
        <v>24.3</v>
      </c>
      <c r="F738" s="141" t="s">
        <v>832</v>
      </c>
      <c r="G738">
        <v>2.6799999999999784</v>
      </c>
      <c r="H738" t="s">
        <v>637</v>
      </c>
      <c r="I738" s="138">
        <v>46000</v>
      </c>
      <c r="J738" t="s">
        <v>153</v>
      </c>
    </row>
    <row r="739" spans="1:10" x14ac:dyDescent="0.25">
      <c r="A739" t="s">
        <v>23</v>
      </c>
      <c r="B739" t="s">
        <v>143</v>
      </c>
      <c r="C739" t="s">
        <v>151</v>
      </c>
      <c r="D739" t="s">
        <v>330</v>
      </c>
      <c r="E739">
        <v>15.2</v>
      </c>
      <c r="F739" s="141" t="s">
        <v>832</v>
      </c>
      <c r="G739">
        <v>2.9000000000000341</v>
      </c>
      <c r="H739" t="s">
        <v>619</v>
      </c>
      <c r="I739" s="138">
        <v>46001</v>
      </c>
      <c r="J739" t="s">
        <v>153</v>
      </c>
    </row>
    <row r="740" spans="1:10" x14ac:dyDescent="0.25">
      <c r="A740" t="s">
        <v>23</v>
      </c>
      <c r="B740" t="s">
        <v>143</v>
      </c>
      <c r="C740" t="s">
        <v>151</v>
      </c>
      <c r="D740" t="s">
        <v>330</v>
      </c>
      <c r="E740">
        <v>22</v>
      </c>
      <c r="F740" s="141" t="s">
        <v>832</v>
      </c>
      <c r="G740">
        <v>2.3400000000001455</v>
      </c>
      <c r="H740" t="s">
        <v>638</v>
      </c>
      <c r="I740" s="138">
        <v>46001</v>
      </c>
      <c r="J740" t="s">
        <v>153</v>
      </c>
    </row>
    <row r="741" spans="1:10" x14ac:dyDescent="0.25">
      <c r="A741" t="s">
        <v>38</v>
      </c>
      <c r="B741" t="s">
        <v>142</v>
      </c>
      <c r="C741" t="s">
        <v>151</v>
      </c>
      <c r="D741" t="s">
        <v>330</v>
      </c>
      <c r="E741" s="141" t="s">
        <v>832</v>
      </c>
      <c r="F741" s="141" t="s">
        <v>832</v>
      </c>
      <c r="G741">
        <v>2.7900000000000773</v>
      </c>
      <c r="H741" t="s">
        <v>639</v>
      </c>
      <c r="I741" s="138">
        <v>46001</v>
      </c>
      <c r="J741" t="s">
        <v>153</v>
      </c>
    </row>
    <row r="742" spans="1:10" x14ac:dyDescent="0.25">
      <c r="A742" t="s">
        <v>446</v>
      </c>
      <c r="B742" t="s">
        <v>21</v>
      </c>
      <c r="C742" t="s">
        <v>330</v>
      </c>
      <c r="D742" t="s">
        <v>151</v>
      </c>
      <c r="E742" s="141" t="s">
        <v>832</v>
      </c>
      <c r="F742">
        <v>5.8</v>
      </c>
      <c r="G742">
        <v>2.8200000000001637</v>
      </c>
      <c r="H742" t="s">
        <v>640</v>
      </c>
      <c r="I742" s="138">
        <v>46002</v>
      </c>
      <c r="J742" t="s">
        <v>153</v>
      </c>
    </row>
    <row r="743" spans="1:10" x14ac:dyDescent="0.25">
      <c r="A743" t="s">
        <v>25</v>
      </c>
      <c r="B743" t="s">
        <v>141</v>
      </c>
      <c r="C743" t="s">
        <v>151</v>
      </c>
      <c r="D743" t="s">
        <v>330</v>
      </c>
      <c r="E743">
        <v>27.3</v>
      </c>
      <c r="F743" s="141" t="s">
        <v>832</v>
      </c>
      <c r="G743">
        <v>2.6599999999998545</v>
      </c>
      <c r="H743" t="s">
        <v>641</v>
      </c>
      <c r="I743" s="138">
        <v>46002</v>
      </c>
      <c r="J743" t="s">
        <v>155</v>
      </c>
    </row>
    <row r="744" spans="1:10" x14ac:dyDescent="0.25">
      <c r="A744" t="s">
        <v>23</v>
      </c>
      <c r="B744" t="s">
        <v>143</v>
      </c>
      <c r="C744" t="s">
        <v>151</v>
      </c>
      <c r="D744" t="s">
        <v>330</v>
      </c>
      <c r="E744">
        <v>21.6</v>
      </c>
      <c r="F744" s="141" t="s">
        <v>832</v>
      </c>
      <c r="G744">
        <v>2.6400000000000006</v>
      </c>
      <c r="H744" t="s">
        <v>642</v>
      </c>
      <c r="I744" s="138">
        <v>46002</v>
      </c>
      <c r="J744" t="s">
        <v>153</v>
      </c>
    </row>
    <row r="745" spans="1:10" x14ac:dyDescent="0.25">
      <c r="A745" t="s">
        <v>25</v>
      </c>
      <c r="B745" t="s">
        <v>141</v>
      </c>
      <c r="C745" t="s">
        <v>151</v>
      </c>
      <c r="D745" t="s">
        <v>330</v>
      </c>
      <c r="E745">
        <v>27</v>
      </c>
      <c r="F745" s="141" t="s">
        <v>832</v>
      </c>
      <c r="G745">
        <v>2.6900000000000546</v>
      </c>
      <c r="H745" t="s">
        <v>643</v>
      </c>
      <c r="I745" s="138">
        <v>46002</v>
      </c>
      <c r="J745" t="s">
        <v>153</v>
      </c>
    </row>
    <row r="746" spans="1:10" x14ac:dyDescent="0.25">
      <c r="A746" t="s">
        <v>20</v>
      </c>
      <c r="B746" t="s">
        <v>446</v>
      </c>
      <c r="C746" t="s">
        <v>151</v>
      </c>
      <c r="D746" t="s">
        <v>330</v>
      </c>
      <c r="E746" s="141" t="s">
        <v>832</v>
      </c>
      <c r="F746" s="141" t="s">
        <v>832</v>
      </c>
      <c r="G746">
        <v>2.3200000000001637</v>
      </c>
      <c r="H746" t="s">
        <v>644</v>
      </c>
      <c r="I746" s="138">
        <v>46002</v>
      </c>
      <c r="J746" t="s">
        <v>153</v>
      </c>
    </row>
    <row r="747" spans="1:10" x14ac:dyDescent="0.25">
      <c r="A747" t="s">
        <v>23</v>
      </c>
      <c r="B747" t="s">
        <v>143</v>
      </c>
      <c r="C747" t="s">
        <v>151</v>
      </c>
      <c r="D747" t="s">
        <v>330</v>
      </c>
      <c r="E747">
        <v>24.9</v>
      </c>
      <c r="F747" s="141" t="s">
        <v>832</v>
      </c>
      <c r="G747">
        <v>2.8899999999999864</v>
      </c>
      <c r="H747" t="s">
        <v>645</v>
      </c>
      <c r="I747" s="138">
        <v>46002</v>
      </c>
      <c r="J747" t="s">
        <v>155</v>
      </c>
    </row>
    <row r="748" spans="1:10" x14ac:dyDescent="0.25">
      <c r="A748" t="s">
        <v>21</v>
      </c>
      <c r="B748" t="s">
        <v>446</v>
      </c>
      <c r="C748" t="s">
        <v>151</v>
      </c>
      <c r="D748" t="s">
        <v>330</v>
      </c>
      <c r="E748" s="141" t="s">
        <v>832</v>
      </c>
      <c r="F748" s="141" t="s">
        <v>832</v>
      </c>
      <c r="G748">
        <v>2.2600000000000007</v>
      </c>
      <c r="H748" t="s">
        <v>646</v>
      </c>
      <c r="I748" s="138">
        <v>46002</v>
      </c>
      <c r="J748" t="s">
        <v>153</v>
      </c>
    </row>
    <row r="751" spans="1:10" x14ac:dyDescent="0.25">
      <c r="A751" t="s">
        <v>343</v>
      </c>
    </row>
    <row r="752" spans="1:10" x14ac:dyDescent="0.25">
      <c r="A752" t="s">
        <v>28</v>
      </c>
      <c r="B752" t="s">
        <v>29</v>
      </c>
      <c r="C752" t="s">
        <v>329</v>
      </c>
      <c r="D752" t="s">
        <v>35</v>
      </c>
      <c r="E752" t="s">
        <v>30</v>
      </c>
      <c r="F752" t="s">
        <v>31</v>
      </c>
      <c r="G752" t="s">
        <v>32</v>
      </c>
      <c r="H752" t="s">
        <v>33</v>
      </c>
      <c r="I752" t="s">
        <v>34</v>
      </c>
      <c r="J752" t="s">
        <v>148</v>
      </c>
    </row>
    <row r="753" spans="1:10" x14ac:dyDescent="0.25">
      <c r="A753" t="s">
        <v>22</v>
      </c>
      <c r="B753" t="s">
        <v>23</v>
      </c>
      <c r="C753" t="s">
        <v>151</v>
      </c>
      <c r="D753" t="s">
        <v>151</v>
      </c>
      <c r="E753" s="141" t="s">
        <v>832</v>
      </c>
      <c r="F753">
        <v>28.7</v>
      </c>
      <c r="G753">
        <v>2.7400000000000091</v>
      </c>
      <c r="H753" t="s">
        <v>647</v>
      </c>
      <c r="I753" s="138">
        <v>46001</v>
      </c>
      <c r="J753" t="s">
        <v>153</v>
      </c>
    </row>
    <row r="754" spans="1:10" x14ac:dyDescent="0.25">
      <c r="A754" t="s">
        <v>22</v>
      </c>
      <c r="B754" t="s">
        <v>23</v>
      </c>
      <c r="C754" t="s">
        <v>151</v>
      </c>
      <c r="D754" t="s">
        <v>151</v>
      </c>
      <c r="E754" s="141" t="s">
        <v>832</v>
      </c>
      <c r="F754">
        <v>25.3</v>
      </c>
      <c r="G754">
        <v>3</v>
      </c>
      <c r="H754" t="s">
        <v>648</v>
      </c>
      <c r="I754" s="138">
        <v>46002</v>
      </c>
      <c r="J754" t="s">
        <v>155</v>
      </c>
    </row>
    <row r="757" spans="1:10" x14ac:dyDescent="0.25">
      <c r="A757" t="s">
        <v>344</v>
      </c>
    </row>
    <row r="759" spans="1:10" x14ac:dyDescent="0.25">
      <c r="A759" t="s">
        <v>118</v>
      </c>
      <c r="B759" t="s">
        <v>112</v>
      </c>
    </row>
    <row r="760" spans="1:10" x14ac:dyDescent="0.25">
      <c r="A760" t="s">
        <v>119</v>
      </c>
      <c r="B760">
        <v>48</v>
      </c>
    </row>
    <row r="761" spans="1:10" x14ac:dyDescent="0.25">
      <c r="A761" t="s">
        <v>120</v>
      </c>
      <c r="B761">
        <v>72</v>
      </c>
    </row>
    <row r="763" spans="1:10" x14ac:dyDescent="0.25">
      <c r="A763" t="s">
        <v>121</v>
      </c>
      <c r="B763" t="s">
        <v>122</v>
      </c>
      <c r="C763" t="s">
        <v>123</v>
      </c>
      <c r="D763" t="s">
        <v>124</v>
      </c>
    </row>
    <row r="764" spans="1:10" x14ac:dyDescent="0.25">
      <c r="A764" t="s">
        <v>649</v>
      </c>
      <c r="B764" t="s">
        <v>126</v>
      </c>
      <c r="C764" t="s">
        <v>126</v>
      </c>
      <c r="D764" s="138">
        <v>46000</v>
      </c>
    </row>
    <row r="765" spans="1:10" x14ac:dyDescent="0.25">
      <c r="A765" t="s">
        <v>650</v>
      </c>
      <c r="B765" t="s">
        <v>126</v>
      </c>
      <c r="C765" t="s">
        <v>126</v>
      </c>
      <c r="D765" s="138">
        <v>46001</v>
      </c>
    </row>
    <row r="766" spans="1:10" x14ac:dyDescent="0.25">
      <c r="A766" t="s">
        <v>651</v>
      </c>
      <c r="B766" t="s">
        <v>126</v>
      </c>
      <c r="C766" t="s">
        <v>126</v>
      </c>
      <c r="D766" s="138">
        <v>46002</v>
      </c>
    </row>
    <row r="769" spans="1:6" x14ac:dyDescent="0.25">
      <c r="A769" t="s">
        <v>129</v>
      </c>
      <c r="B769" s="1" t="s">
        <v>130</v>
      </c>
      <c r="C769" s="1" t="s">
        <v>131</v>
      </c>
      <c r="D769" s="1" t="s">
        <v>132</v>
      </c>
      <c r="E769" s="1" t="s">
        <v>133</v>
      </c>
      <c r="F769" s="1" t="s">
        <v>134</v>
      </c>
    </row>
    <row r="770" spans="1:6" x14ac:dyDescent="0.25">
      <c r="A770" t="s">
        <v>10</v>
      </c>
      <c r="B770" s="1">
        <v>0</v>
      </c>
      <c r="C770" s="1">
        <v>2</v>
      </c>
      <c r="D770" s="1">
        <v>0</v>
      </c>
      <c r="E770" s="1">
        <v>2</v>
      </c>
      <c r="F770" s="86" t="s">
        <v>89</v>
      </c>
    </row>
    <row r="771" spans="1:6" x14ac:dyDescent="0.25">
      <c r="A771" t="s">
        <v>135</v>
      </c>
      <c r="B771" s="1">
        <v>0</v>
      </c>
      <c r="C771" s="1">
        <v>6</v>
      </c>
      <c r="D771" s="1">
        <v>0</v>
      </c>
      <c r="E771" s="1">
        <v>6</v>
      </c>
      <c r="F771" s="86" t="s">
        <v>89</v>
      </c>
    </row>
    <row r="772" spans="1:6" x14ac:dyDescent="0.25">
      <c r="A772" t="s">
        <v>136</v>
      </c>
      <c r="B772" s="1">
        <v>0</v>
      </c>
      <c r="C772" s="1">
        <v>40</v>
      </c>
      <c r="D772" s="1">
        <v>0</v>
      </c>
      <c r="E772" s="1">
        <v>40</v>
      </c>
      <c r="F772" s="86" t="s">
        <v>89</v>
      </c>
    </row>
    <row r="774" spans="1:6" x14ac:dyDescent="0.25">
      <c r="A774" t="s">
        <v>88</v>
      </c>
      <c r="B774" s="139" t="s">
        <v>89</v>
      </c>
    </row>
    <row r="775" spans="1:6" x14ac:dyDescent="0.25">
      <c r="A775" t="s">
        <v>90</v>
      </c>
      <c r="B775" s="139" t="s">
        <v>89</v>
      </c>
    </row>
    <row r="777" spans="1:6" x14ac:dyDescent="0.25">
      <c r="A777" t="s">
        <v>137</v>
      </c>
      <c r="C777" s="140" t="s">
        <v>831</v>
      </c>
    </row>
    <row r="778" spans="1:6" x14ac:dyDescent="0.25">
      <c r="A778" t="s">
        <v>138</v>
      </c>
      <c r="B778" t="s">
        <v>23</v>
      </c>
      <c r="C778">
        <v>11</v>
      </c>
    </row>
    <row r="779" spans="1:6" x14ac:dyDescent="0.25">
      <c r="A779" t="s">
        <v>138</v>
      </c>
      <c r="B779" t="s">
        <v>25</v>
      </c>
      <c r="C779">
        <v>10</v>
      </c>
    </row>
    <row r="780" spans="1:6" x14ac:dyDescent="0.25">
      <c r="A780" t="s">
        <v>25</v>
      </c>
      <c r="B780" t="s">
        <v>140</v>
      </c>
      <c r="C780">
        <v>7</v>
      </c>
    </row>
    <row r="781" spans="1:6" x14ac:dyDescent="0.25">
      <c r="A781" t="s">
        <v>23</v>
      </c>
      <c r="B781" t="s">
        <v>138</v>
      </c>
      <c r="C781">
        <v>5</v>
      </c>
    </row>
    <row r="782" spans="1:6" x14ac:dyDescent="0.25">
      <c r="A782" t="s">
        <v>140</v>
      </c>
      <c r="B782" t="s">
        <v>23</v>
      </c>
      <c r="C782">
        <v>4</v>
      </c>
    </row>
    <row r="783" spans="1:6" x14ac:dyDescent="0.25">
      <c r="A783" t="s">
        <v>25</v>
      </c>
      <c r="B783" t="s">
        <v>138</v>
      </c>
      <c r="C783">
        <v>4</v>
      </c>
    </row>
    <row r="784" spans="1:6" x14ac:dyDescent="0.25">
      <c r="A784" t="s">
        <v>140</v>
      </c>
      <c r="B784" t="s">
        <v>25</v>
      </c>
      <c r="C784">
        <v>3</v>
      </c>
    </row>
    <row r="785" spans="1:10" x14ac:dyDescent="0.25">
      <c r="A785" t="s">
        <v>20</v>
      </c>
      <c r="B785" t="s">
        <v>140</v>
      </c>
      <c r="C785">
        <v>1</v>
      </c>
    </row>
    <row r="786" spans="1:10" x14ac:dyDescent="0.25">
      <c r="A786" t="s">
        <v>36</v>
      </c>
      <c r="B786" t="s">
        <v>138</v>
      </c>
      <c r="C786">
        <v>1</v>
      </c>
    </row>
    <row r="787" spans="1:10" x14ac:dyDescent="0.25">
      <c r="A787" t="s">
        <v>23</v>
      </c>
      <c r="B787" t="s">
        <v>140</v>
      </c>
      <c r="C787">
        <v>1</v>
      </c>
    </row>
    <row r="788" spans="1:10" x14ac:dyDescent="0.25">
      <c r="A788" t="s">
        <v>37</v>
      </c>
      <c r="B788" t="s">
        <v>140</v>
      </c>
      <c r="C788">
        <v>1</v>
      </c>
    </row>
    <row r="791" spans="1:10" x14ac:dyDescent="0.25">
      <c r="A791" t="s">
        <v>145</v>
      </c>
    </row>
    <row r="792" spans="1:10" x14ac:dyDescent="0.25">
      <c r="A792" t="s">
        <v>28</v>
      </c>
      <c r="B792" t="s">
        <v>29</v>
      </c>
      <c r="C792" t="s">
        <v>146</v>
      </c>
      <c r="D792" t="s">
        <v>147</v>
      </c>
      <c r="E792" t="s">
        <v>30</v>
      </c>
      <c r="F792" t="s">
        <v>31</v>
      </c>
      <c r="G792" t="s">
        <v>32</v>
      </c>
      <c r="H792" t="s">
        <v>33</v>
      </c>
      <c r="I792" t="s">
        <v>34</v>
      </c>
      <c r="J792" t="s">
        <v>148</v>
      </c>
    </row>
    <row r="793" spans="1:10" x14ac:dyDescent="0.25">
      <c r="A793" t="s">
        <v>149</v>
      </c>
      <c r="B793" t="s">
        <v>25</v>
      </c>
      <c r="C793" t="s">
        <v>163</v>
      </c>
      <c r="D793" t="s">
        <v>151</v>
      </c>
      <c r="E793" s="141" t="s">
        <v>832</v>
      </c>
      <c r="F793">
        <v>4</v>
      </c>
      <c r="G793">
        <v>2.3299999999999272</v>
      </c>
      <c r="H793" t="s">
        <v>652</v>
      </c>
      <c r="I793" s="138">
        <v>46000</v>
      </c>
      <c r="J793" t="s">
        <v>349</v>
      </c>
    </row>
    <row r="794" spans="1:10" x14ac:dyDescent="0.25">
      <c r="A794" t="s">
        <v>25</v>
      </c>
      <c r="B794" t="s">
        <v>149</v>
      </c>
      <c r="C794" t="s">
        <v>163</v>
      </c>
      <c r="D794" t="s">
        <v>151</v>
      </c>
      <c r="E794">
        <v>6.4</v>
      </c>
      <c r="F794" s="141" t="s">
        <v>832</v>
      </c>
      <c r="G794">
        <v>2.5499999999997272</v>
      </c>
      <c r="H794" t="s">
        <v>653</v>
      </c>
      <c r="I794" s="138">
        <v>46000</v>
      </c>
      <c r="J794" t="s">
        <v>349</v>
      </c>
    </row>
    <row r="795" spans="1:10" x14ac:dyDescent="0.25">
      <c r="A795" t="s">
        <v>149</v>
      </c>
      <c r="B795" t="s">
        <v>23</v>
      </c>
      <c r="C795" t="s">
        <v>163</v>
      </c>
      <c r="D795" t="s">
        <v>151</v>
      </c>
      <c r="E795" s="141" t="s">
        <v>832</v>
      </c>
      <c r="F795">
        <v>12.7</v>
      </c>
      <c r="G795">
        <v>2.3000000000001819</v>
      </c>
      <c r="H795" t="s">
        <v>654</v>
      </c>
      <c r="I795" s="138">
        <v>46000</v>
      </c>
      <c r="J795" t="s">
        <v>153</v>
      </c>
    </row>
    <row r="796" spans="1:10" x14ac:dyDescent="0.25">
      <c r="A796" t="s">
        <v>149</v>
      </c>
      <c r="B796" t="s">
        <v>23</v>
      </c>
      <c r="C796" t="s">
        <v>163</v>
      </c>
      <c r="D796" t="s">
        <v>151</v>
      </c>
      <c r="E796" s="141" t="s">
        <v>832</v>
      </c>
      <c r="F796">
        <v>11.5</v>
      </c>
      <c r="G796">
        <v>2.9200000000000728</v>
      </c>
      <c r="H796" t="s">
        <v>655</v>
      </c>
      <c r="I796" s="138">
        <v>46000</v>
      </c>
      <c r="J796" t="s">
        <v>153</v>
      </c>
    </row>
    <row r="797" spans="1:10" x14ac:dyDescent="0.25">
      <c r="A797" t="s">
        <v>149</v>
      </c>
      <c r="B797" t="s">
        <v>23</v>
      </c>
      <c r="C797" t="s">
        <v>159</v>
      </c>
      <c r="D797" t="s">
        <v>151</v>
      </c>
      <c r="E797" s="141" t="s">
        <v>832</v>
      </c>
      <c r="F797">
        <v>6.9</v>
      </c>
      <c r="G797">
        <v>1.7200000000002547</v>
      </c>
      <c r="H797" t="s">
        <v>656</v>
      </c>
      <c r="I797" s="138">
        <v>46000</v>
      </c>
      <c r="J797" t="s">
        <v>153</v>
      </c>
    </row>
    <row r="798" spans="1:10" x14ac:dyDescent="0.25">
      <c r="A798" t="s">
        <v>149</v>
      </c>
      <c r="B798" t="s">
        <v>23</v>
      </c>
      <c r="C798" t="s">
        <v>159</v>
      </c>
      <c r="D798" t="s">
        <v>151</v>
      </c>
      <c r="E798" s="141" t="s">
        <v>832</v>
      </c>
      <c r="F798">
        <v>6.9</v>
      </c>
      <c r="G798">
        <v>1.6100000000001273</v>
      </c>
      <c r="H798" t="s">
        <v>656</v>
      </c>
      <c r="I798" s="138">
        <v>46000</v>
      </c>
      <c r="J798" t="s">
        <v>153</v>
      </c>
    </row>
    <row r="799" spans="1:10" x14ac:dyDescent="0.25">
      <c r="A799" t="s">
        <v>25</v>
      </c>
      <c r="B799" t="s">
        <v>149</v>
      </c>
      <c r="C799" t="s">
        <v>163</v>
      </c>
      <c r="D799" t="s">
        <v>151</v>
      </c>
      <c r="E799">
        <v>7.9</v>
      </c>
      <c r="F799" s="141" t="s">
        <v>832</v>
      </c>
      <c r="G799">
        <v>2.7899999999999636</v>
      </c>
      <c r="H799" t="s">
        <v>657</v>
      </c>
      <c r="I799" s="138">
        <v>46000</v>
      </c>
      <c r="J799" t="s">
        <v>349</v>
      </c>
    </row>
    <row r="800" spans="1:10" x14ac:dyDescent="0.25">
      <c r="A800" t="s">
        <v>149</v>
      </c>
      <c r="B800" t="s">
        <v>25</v>
      </c>
      <c r="C800" t="s">
        <v>159</v>
      </c>
      <c r="D800" t="s">
        <v>151</v>
      </c>
      <c r="E800" s="141" t="s">
        <v>832</v>
      </c>
      <c r="F800">
        <v>12.7</v>
      </c>
      <c r="G800">
        <v>2.0699999999999363</v>
      </c>
      <c r="H800" t="s">
        <v>658</v>
      </c>
      <c r="I800" s="138">
        <v>46000</v>
      </c>
      <c r="J800" t="s">
        <v>153</v>
      </c>
    </row>
    <row r="801" spans="1:10" x14ac:dyDescent="0.25">
      <c r="A801" t="s">
        <v>23</v>
      </c>
      <c r="B801" t="s">
        <v>149</v>
      </c>
      <c r="C801" t="s">
        <v>159</v>
      </c>
      <c r="D801" t="s">
        <v>151</v>
      </c>
      <c r="E801">
        <v>9</v>
      </c>
      <c r="F801" s="141" t="s">
        <v>832</v>
      </c>
      <c r="G801">
        <v>2.5</v>
      </c>
      <c r="H801" t="s">
        <v>659</v>
      </c>
      <c r="I801" s="138">
        <v>46000</v>
      </c>
      <c r="J801" t="s">
        <v>153</v>
      </c>
    </row>
    <row r="802" spans="1:10" x14ac:dyDescent="0.25">
      <c r="A802" t="s">
        <v>25</v>
      </c>
      <c r="B802" t="s">
        <v>149</v>
      </c>
      <c r="C802" t="s">
        <v>163</v>
      </c>
      <c r="D802" t="s">
        <v>195</v>
      </c>
      <c r="E802">
        <v>7.8</v>
      </c>
      <c r="F802" s="141" t="s">
        <v>832</v>
      </c>
      <c r="G802">
        <v>2.9500000000002728</v>
      </c>
      <c r="H802" t="s">
        <v>660</v>
      </c>
      <c r="I802" s="138">
        <v>46000</v>
      </c>
      <c r="J802" t="s">
        <v>153</v>
      </c>
    </row>
    <row r="803" spans="1:10" x14ac:dyDescent="0.25">
      <c r="A803" t="s">
        <v>149</v>
      </c>
      <c r="B803" t="s">
        <v>25</v>
      </c>
      <c r="C803" t="s">
        <v>159</v>
      </c>
      <c r="D803" t="s">
        <v>151</v>
      </c>
      <c r="E803" s="141" t="s">
        <v>832</v>
      </c>
      <c r="F803" s="141" t="s">
        <v>832</v>
      </c>
      <c r="G803">
        <v>2.75</v>
      </c>
      <c r="H803" t="s">
        <v>661</v>
      </c>
      <c r="I803" s="138">
        <v>46000</v>
      </c>
      <c r="J803" t="s">
        <v>153</v>
      </c>
    </row>
    <row r="804" spans="1:10" x14ac:dyDescent="0.25">
      <c r="A804" t="s">
        <v>23</v>
      </c>
      <c r="B804" t="s">
        <v>149</v>
      </c>
      <c r="C804" t="s">
        <v>159</v>
      </c>
      <c r="D804" t="s">
        <v>151</v>
      </c>
      <c r="E804">
        <v>11.8</v>
      </c>
      <c r="F804" s="141" t="s">
        <v>832</v>
      </c>
      <c r="G804">
        <v>2.9600000000000364</v>
      </c>
      <c r="H804" t="s">
        <v>662</v>
      </c>
      <c r="I804" s="138">
        <v>46000</v>
      </c>
      <c r="J804" t="s">
        <v>349</v>
      </c>
    </row>
    <row r="805" spans="1:10" x14ac:dyDescent="0.25">
      <c r="A805" t="s">
        <v>149</v>
      </c>
      <c r="B805" t="s">
        <v>23</v>
      </c>
      <c r="C805" t="s">
        <v>159</v>
      </c>
      <c r="D805" t="s">
        <v>151</v>
      </c>
      <c r="E805" s="141" t="s">
        <v>832</v>
      </c>
      <c r="F805" s="141" t="s">
        <v>832</v>
      </c>
      <c r="G805">
        <v>2.3899999999999864</v>
      </c>
      <c r="H805" t="s">
        <v>521</v>
      </c>
      <c r="I805" s="138">
        <v>46000</v>
      </c>
      <c r="J805" t="s">
        <v>153</v>
      </c>
    </row>
    <row r="806" spans="1:10" x14ac:dyDescent="0.25">
      <c r="A806" t="s">
        <v>149</v>
      </c>
      <c r="B806" t="s">
        <v>25</v>
      </c>
      <c r="C806" t="s">
        <v>159</v>
      </c>
      <c r="D806" t="s">
        <v>151</v>
      </c>
      <c r="E806" s="141" t="s">
        <v>832</v>
      </c>
      <c r="F806" s="141" t="s">
        <v>832</v>
      </c>
      <c r="G806">
        <v>2.3700000000001182</v>
      </c>
      <c r="H806" t="s">
        <v>663</v>
      </c>
      <c r="I806" s="138">
        <v>46000</v>
      </c>
      <c r="J806" t="s">
        <v>153</v>
      </c>
    </row>
    <row r="807" spans="1:10" x14ac:dyDescent="0.25">
      <c r="A807" t="s">
        <v>149</v>
      </c>
      <c r="B807" t="s">
        <v>23</v>
      </c>
      <c r="C807" t="s">
        <v>163</v>
      </c>
      <c r="D807" t="s">
        <v>151</v>
      </c>
      <c r="E807" s="141" t="s">
        <v>832</v>
      </c>
      <c r="F807">
        <v>18.100000000000001</v>
      </c>
      <c r="G807">
        <v>2.5999999999999091</v>
      </c>
      <c r="H807" t="s">
        <v>664</v>
      </c>
      <c r="I807" s="138">
        <v>46000</v>
      </c>
      <c r="J807" t="s">
        <v>153</v>
      </c>
    </row>
    <row r="808" spans="1:10" x14ac:dyDescent="0.25">
      <c r="A808" t="s">
        <v>149</v>
      </c>
      <c r="B808" t="s">
        <v>23</v>
      </c>
      <c r="C808" t="s">
        <v>159</v>
      </c>
      <c r="D808" t="s">
        <v>151</v>
      </c>
      <c r="E808" s="141" t="s">
        <v>832</v>
      </c>
      <c r="F808" s="141" t="s">
        <v>832</v>
      </c>
      <c r="G808">
        <v>2.8599999999999</v>
      </c>
      <c r="H808" t="s">
        <v>665</v>
      </c>
      <c r="I808" s="138">
        <v>46000</v>
      </c>
      <c r="J808" t="s">
        <v>153</v>
      </c>
    </row>
    <row r="809" spans="1:10" x14ac:dyDescent="0.25">
      <c r="A809" t="s">
        <v>149</v>
      </c>
      <c r="B809" t="s">
        <v>25</v>
      </c>
      <c r="C809" t="s">
        <v>163</v>
      </c>
      <c r="D809" t="s">
        <v>151</v>
      </c>
      <c r="E809" s="141" t="s">
        <v>832</v>
      </c>
      <c r="F809">
        <v>5.4</v>
      </c>
      <c r="G809">
        <v>2.5800000000001546</v>
      </c>
      <c r="H809" t="s">
        <v>666</v>
      </c>
      <c r="I809" s="138">
        <v>46000</v>
      </c>
      <c r="J809" t="s">
        <v>349</v>
      </c>
    </row>
    <row r="810" spans="1:10" x14ac:dyDescent="0.25">
      <c r="A810" t="s">
        <v>23</v>
      </c>
      <c r="B810" t="s">
        <v>149</v>
      </c>
      <c r="C810" t="s">
        <v>159</v>
      </c>
      <c r="D810" t="s">
        <v>151</v>
      </c>
      <c r="E810">
        <v>14.4</v>
      </c>
      <c r="F810" s="141" t="s">
        <v>832</v>
      </c>
      <c r="G810">
        <v>1.7300000000000182</v>
      </c>
      <c r="H810" t="s">
        <v>667</v>
      </c>
      <c r="I810" s="138">
        <v>46000</v>
      </c>
      <c r="J810" t="s">
        <v>349</v>
      </c>
    </row>
    <row r="811" spans="1:10" x14ac:dyDescent="0.25">
      <c r="A811" t="s">
        <v>20</v>
      </c>
      <c r="B811" t="s">
        <v>149</v>
      </c>
      <c r="C811" t="s">
        <v>163</v>
      </c>
      <c r="D811" t="s">
        <v>151</v>
      </c>
      <c r="E811" s="141" t="s">
        <v>832</v>
      </c>
      <c r="F811" s="141" t="s">
        <v>832</v>
      </c>
      <c r="G811">
        <v>2.7999999999997272</v>
      </c>
      <c r="H811" t="s">
        <v>668</v>
      </c>
      <c r="I811" s="138">
        <v>46000</v>
      </c>
      <c r="J811" t="s">
        <v>349</v>
      </c>
    </row>
    <row r="812" spans="1:10" x14ac:dyDescent="0.25">
      <c r="A812" t="s">
        <v>25</v>
      </c>
      <c r="B812" t="s">
        <v>149</v>
      </c>
      <c r="C812" t="s">
        <v>163</v>
      </c>
      <c r="D812" t="s">
        <v>151</v>
      </c>
      <c r="E812">
        <v>11.2</v>
      </c>
      <c r="F812" s="141" t="s">
        <v>832</v>
      </c>
      <c r="G812">
        <v>2.2799999999999727</v>
      </c>
      <c r="H812" t="s">
        <v>669</v>
      </c>
      <c r="I812" s="138">
        <v>46001</v>
      </c>
      <c r="J812" t="s">
        <v>153</v>
      </c>
    </row>
    <row r="813" spans="1:10" x14ac:dyDescent="0.25">
      <c r="A813" t="s">
        <v>25</v>
      </c>
      <c r="B813" t="s">
        <v>149</v>
      </c>
      <c r="C813" t="s">
        <v>163</v>
      </c>
      <c r="D813" t="s">
        <v>151</v>
      </c>
      <c r="E813">
        <v>11.2</v>
      </c>
      <c r="F813" s="141" t="s">
        <v>832</v>
      </c>
      <c r="G813">
        <v>2.1600000000000819</v>
      </c>
      <c r="H813" t="s">
        <v>669</v>
      </c>
      <c r="I813" s="138">
        <v>46001</v>
      </c>
      <c r="J813" t="s">
        <v>153</v>
      </c>
    </row>
    <row r="814" spans="1:10" x14ac:dyDescent="0.25">
      <c r="A814" t="s">
        <v>25</v>
      </c>
      <c r="B814" t="s">
        <v>149</v>
      </c>
      <c r="C814" t="s">
        <v>163</v>
      </c>
      <c r="D814" t="s">
        <v>151</v>
      </c>
      <c r="E814">
        <v>9.9</v>
      </c>
      <c r="F814" s="141" t="s">
        <v>832</v>
      </c>
      <c r="G814">
        <v>2.6800000000000068</v>
      </c>
      <c r="H814" t="s">
        <v>670</v>
      </c>
      <c r="I814" s="138">
        <v>46001</v>
      </c>
      <c r="J814" t="s">
        <v>153</v>
      </c>
    </row>
    <row r="815" spans="1:10" x14ac:dyDescent="0.25">
      <c r="A815" t="s">
        <v>149</v>
      </c>
      <c r="B815" t="s">
        <v>23</v>
      </c>
      <c r="C815" t="s">
        <v>159</v>
      </c>
      <c r="D815" t="s">
        <v>151</v>
      </c>
      <c r="E815" s="141" t="s">
        <v>832</v>
      </c>
      <c r="F815">
        <v>13.2</v>
      </c>
      <c r="G815">
        <v>2.3900000000001</v>
      </c>
      <c r="H815" t="s">
        <v>671</v>
      </c>
      <c r="I815" s="138">
        <v>46001</v>
      </c>
      <c r="J815" t="s">
        <v>153</v>
      </c>
    </row>
    <row r="816" spans="1:10" x14ac:dyDescent="0.25">
      <c r="A816" t="s">
        <v>149</v>
      </c>
      <c r="B816" t="s">
        <v>25</v>
      </c>
      <c r="C816" t="s">
        <v>159</v>
      </c>
      <c r="D816" t="s">
        <v>151</v>
      </c>
      <c r="E816" s="141" t="s">
        <v>832</v>
      </c>
      <c r="F816">
        <v>17.399999999999999</v>
      </c>
      <c r="G816">
        <v>2.7899999999999636</v>
      </c>
      <c r="H816" t="s">
        <v>672</v>
      </c>
      <c r="I816" s="138">
        <v>46002</v>
      </c>
      <c r="J816" t="s">
        <v>153</v>
      </c>
    </row>
    <row r="817" spans="1:10" x14ac:dyDescent="0.25">
      <c r="A817" t="s">
        <v>149</v>
      </c>
      <c r="B817" t="s">
        <v>25</v>
      </c>
      <c r="C817" t="s">
        <v>159</v>
      </c>
      <c r="D817" t="s">
        <v>151</v>
      </c>
      <c r="E817" s="141" t="s">
        <v>832</v>
      </c>
      <c r="F817">
        <v>14.5</v>
      </c>
      <c r="G817">
        <v>1.1300000000001091</v>
      </c>
      <c r="H817" t="s">
        <v>673</v>
      </c>
      <c r="I817" s="138">
        <v>46002</v>
      </c>
      <c r="J817" t="s">
        <v>153</v>
      </c>
    </row>
    <row r="818" spans="1:10" x14ac:dyDescent="0.25">
      <c r="A818" t="s">
        <v>149</v>
      </c>
      <c r="B818" t="s">
        <v>23</v>
      </c>
      <c r="C818" t="s">
        <v>159</v>
      </c>
      <c r="D818" t="s">
        <v>151</v>
      </c>
      <c r="E818" s="141" t="s">
        <v>832</v>
      </c>
      <c r="F818">
        <v>11.9</v>
      </c>
      <c r="G818">
        <v>1.9000000000000909</v>
      </c>
      <c r="H818" t="s">
        <v>674</v>
      </c>
      <c r="I818" s="138">
        <v>46002</v>
      </c>
      <c r="J818" t="s">
        <v>153</v>
      </c>
    </row>
    <row r="819" spans="1:10" x14ac:dyDescent="0.25">
      <c r="A819" t="s">
        <v>149</v>
      </c>
      <c r="B819" t="s">
        <v>23</v>
      </c>
      <c r="C819" t="s">
        <v>163</v>
      </c>
      <c r="D819" t="s">
        <v>151</v>
      </c>
      <c r="E819" s="141" t="s">
        <v>832</v>
      </c>
      <c r="F819">
        <v>13.7</v>
      </c>
      <c r="G819">
        <v>2.9800000000000182</v>
      </c>
      <c r="H819" t="s">
        <v>675</v>
      </c>
      <c r="I819" s="138">
        <v>46002</v>
      </c>
      <c r="J819" t="s">
        <v>153</v>
      </c>
    </row>
    <row r="820" spans="1:10" x14ac:dyDescent="0.25">
      <c r="A820" t="s">
        <v>149</v>
      </c>
      <c r="B820" t="s">
        <v>23</v>
      </c>
      <c r="C820" t="s">
        <v>159</v>
      </c>
      <c r="D820" t="s">
        <v>151</v>
      </c>
      <c r="E820" s="141" t="s">
        <v>832</v>
      </c>
      <c r="F820">
        <v>2.6</v>
      </c>
      <c r="G820">
        <v>2.8499999999999943</v>
      </c>
      <c r="H820" t="s">
        <v>676</v>
      </c>
      <c r="I820" s="138">
        <v>46002</v>
      </c>
      <c r="J820" t="s">
        <v>153</v>
      </c>
    </row>
    <row r="821" spans="1:10" x14ac:dyDescent="0.25">
      <c r="A821" t="s">
        <v>149</v>
      </c>
      <c r="B821" t="s">
        <v>25</v>
      </c>
      <c r="C821" t="s">
        <v>159</v>
      </c>
      <c r="D821" t="s">
        <v>151</v>
      </c>
      <c r="E821" s="141" t="s">
        <v>832</v>
      </c>
      <c r="F821" s="141" t="s">
        <v>832</v>
      </c>
      <c r="G821">
        <v>2.7699999999999818</v>
      </c>
      <c r="H821" t="s">
        <v>677</v>
      </c>
      <c r="I821" s="138">
        <v>46002</v>
      </c>
      <c r="J821" t="s">
        <v>153</v>
      </c>
    </row>
    <row r="822" spans="1:10" x14ac:dyDescent="0.25">
      <c r="A822" t="s">
        <v>149</v>
      </c>
      <c r="B822" t="s">
        <v>25</v>
      </c>
      <c r="C822" t="s">
        <v>159</v>
      </c>
      <c r="D822" t="s">
        <v>151</v>
      </c>
      <c r="E822" s="141" t="s">
        <v>832</v>
      </c>
      <c r="F822" s="141" t="s">
        <v>832</v>
      </c>
      <c r="G822">
        <v>1.7599999999999909</v>
      </c>
      <c r="H822" t="s">
        <v>677</v>
      </c>
      <c r="I822" s="138">
        <v>46002</v>
      </c>
      <c r="J822" t="s">
        <v>153</v>
      </c>
    </row>
    <row r="823" spans="1:10" x14ac:dyDescent="0.25">
      <c r="A823" t="s">
        <v>149</v>
      </c>
      <c r="B823" t="s">
        <v>25</v>
      </c>
      <c r="C823" t="s">
        <v>163</v>
      </c>
      <c r="D823" t="s">
        <v>151</v>
      </c>
      <c r="E823" s="141" t="s">
        <v>832</v>
      </c>
      <c r="F823">
        <v>12.8</v>
      </c>
      <c r="G823">
        <v>2.8800000000001091</v>
      </c>
      <c r="H823" t="s">
        <v>678</v>
      </c>
      <c r="I823" s="138">
        <v>46002</v>
      </c>
      <c r="J823" t="s">
        <v>349</v>
      </c>
    </row>
    <row r="824" spans="1:10" x14ac:dyDescent="0.25">
      <c r="A824" t="s">
        <v>23</v>
      </c>
      <c r="B824" t="s">
        <v>149</v>
      </c>
      <c r="C824" t="s">
        <v>159</v>
      </c>
      <c r="D824" t="s">
        <v>151</v>
      </c>
      <c r="E824">
        <v>11.3</v>
      </c>
      <c r="F824" s="141" t="s">
        <v>832</v>
      </c>
      <c r="G824">
        <v>1.1299999999996544</v>
      </c>
      <c r="H824" t="s">
        <v>679</v>
      </c>
      <c r="I824" s="138">
        <v>46002</v>
      </c>
      <c r="J824" t="s">
        <v>349</v>
      </c>
    </row>
    <row r="825" spans="1:10" x14ac:dyDescent="0.25">
      <c r="A825" t="s">
        <v>36</v>
      </c>
      <c r="B825" t="s">
        <v>149</v>
      </c>
      <c r="C825" t="s">
        <v>159</v>
      </c>
      <c r="D825" t="s">
        <v>151</v>
      </c>
      <c r="E825" s="141" t="s">
        <v>832</v>
      </c>
      <c r="F825" s="141" t="s">
        <v>832</v>
      </c>
      <c r="G825">
        <v>2.9499999999998181</v>
      </c>
      <c r="H825" t="s">
        <v>680</v>
      </c>
      <c r="I825" s="138">
        <v>46002</v>
      </c>
      <c r="J825" t="s">
        <v>349</v>
      </c>
    </row>
    <row r="826" spans="1:10" x14ac:dyDescent="0.25">
      <c r="A826" t="s">
        <v>23</v>
      </c>
      <c r="B826" t="s">
        <v>149</v>
      </c>
      <c r="C826" t="s">
        <v>163</v>
      </c>
      <c r="D826" t="s">
        <v>151</v>
      </c>
      <c r="E826">
        <v>9.9</v>
      </c>
      <c r="F826" s="141" t="s">
        <v>832</v>
      </c>
      <c r="G826">
        <v>2.5199999999999818</v>
      </c>
      <c r="H826" t="s">
        <v>681</v>
      </c>
      <c r="I826" s="138">
        <v>46002</v>
      </c>
      <c r="J826" t="s">
        <v>349</v>
      </c>
    </row>
    <row r="827" spans="1:10" x14ac:dyDescent="0.25">
      <c r="A827" t="s">
        <v>149</v>
      </c>
      <c r="B827" t="s">
        <v>25</v>
      </c>
      <c r="C827" t="s">
        <v>159</v>
      </c>
      <c r="D827" t="s">
        <v>151</v>
      </c>
      <c r="E827" s="141" t="s">
        <v>832</v>
      </c>
      <c r="F827">
        <v>9.3000000000000007</v>
      </c>
      <c r="G827">
        <v>2.9899999999997817</v>
      </c>
      <c r="H827" t="s">
        <v>682</v>
      </c>
      <c r="I827" s="138">
        <v>46002</v>
      </c>
      <c r="J827" t="s">
        <v>153</v>
      </c>
    </row>
    <row r="828" spans="1:10" x14ac:dyDescent="0.25">
      <c r="A828" t="s">
        <v>149</v>
      </c>
      <c r="B828" t="s">
        <v>23</v>
      </c>
      <c r="C828" t="s">
        <v>159</v>
      </c>
      <c r="D828" t="s">
        <v>151</v>
      </c>
      <c r="E828" s="141" t="s">
        <v>832</v>
      </c>
      <c r="F828">
        <v>11.5</v>
      </c>
      <c r="G828">
        <v>2.3800000000001091</v>
      </c>
      <c r="H828" t="s">
        <v>683</v>
      </c>
      <c r="I828" s="138">
        <v>46002</v>
      </c>
      <c r="J828" t="s">
        <v>153</v>
      </c>
    </row>
    <row r="829" spans="1:10" x14ac:dyDescent="0.25">
      <c r="A829" t="s">
        <v>149</v>
      </c>
      <c r="B829" t="s">
        <v>23</v>
      </c>
      <c r="C829" t="s">
        <v>159</v>
      </c>
      <c r="D829" t="s">
        <v>151</v>
      </c>
      <c r="E829" s="141" t="s">
        <v>832</v>
      </c>
      <c r="F829">
        <v>10.7</v>
      </c>
      <c r="G829">
        <v>2.5999999999999943</v>
      </c>
      <c r="H829" t="s">
        <v>684</v>
      </c>
      <c r="I829" s="138">
        <v>46002</v>
      </c>
      <c r="J829" t="s">
        <v>153</v>
      </c>
    </row>
    <row r="830" spans="1:10" x14ac:dyDescent="0.25">
      <c r="A830" t="s">
        <v>37</v>
      </c>
      <c r="B830" t="s">
        <v>149</v>
      </c>
      <c r="C830" t="s">
        <v>163</v>
      </c>
      <c r="D830" t="s">
        <v>151</v>
      </c>
      <c r="E830" s="141" t="s">
        <v>832</v>
      </c>
      <c r="F830" s="141" t="s">
        <v>832</v>
      </c>
      <c r="G830">
        <v>2.1800000000000637</v>
      </c>
      <c r="H830" t="s">
        <v>685</v>
      </c>
      <c r="I830" s="138">
        <v>46002</v>
      </c>
      <c r="J830" t="s">
        <v>349</v>
      </c>
    </row>
    <row r="831" spans="1:10" x14ac:dyDescent="0.25">
      <c r="A831" t="s">
        <v>149</v>
      </c>
      <c r="B831" t="s">
        <v>23</v>
      </c>
      <c r="C831" t="s">
        <v>159</v>
      </c>
      <c r="D831" t="s">
        <v>151</v>
      </c>
      <c r="E831" s="141" t="s">
        <v>832</v>
      </c>
      <c r="F831">
        <v>7.3</v>
      </c>
      <c r="G831">
        <v>2.5799999999999272</v>
      </c>
      <c r="H831" t="s">
        <v>686</v>
      </c>
      <c r="I831" s="138">
        <v>46002</v>
      </c>
      <c r="J831" t="s">
        <v>153</v>
      </c>
    </row>
    <row r="832" spans="1:10" x14ac:dyDescent="0.25">
      <c r="A832" t="s">
        <v>23</v>
      </c>
      <c r="B832" t="s">
        <v>149</v>
      </c>
      <c r="C832" t="s">
        <v>159</v>
      </c>
      <c r="D832" t="s">
        <v>151</v>
      </c>
      <c r="E832">
        <v>12</v>
      </c>
      <c r="F832" s="141" t="s">
        <v>832</v>
      </c>
      <c r="G832">
        <v>2.9000000000000909</v>
      </c>
      <c r="H832" t="s">
        <v>687</v>
      </c>
      <c r="I832" s="138">
        <v>46002</v>
      </c>
      <c r="J832" t="s">
        <v>349</v>
      </c>
    </row>
    <row r="833" spans="1:10" x14ac:dyDescent="0.25">
      <c r="A833" t="s">
        <v>149</v>
      </c>
      <c r="B833" t="s">
        <v>23</v>
      </c>
      <c r="C833" t="s">
        <v>159</v>
      </c>
      <c r="D833" t="s">
        <v>151</v>
      </c>
      <c r="E833" s="141" t="s">
        <v>832</v>
      </c>
      <c r="F833">
        <v>9.8000000000000007</v>
      </c>
      <c r="G833">
        <v>2.5099999999997635</v>
      </c>
      <c r="H833" t="s">
        <v>688</v>
      </c>
      <c r="I833" s="138">
        <v>46002</v>
      </c>
      <c r="J833" t="s">
        <v>153</v>
      </c>
    </row>
    <row r="834" spans="1:10" x14ac:dyDescent="0.25">
      <c r="A834" t="s">
        <v>25</v>
      </c>
      <c r="B834" t="s">
        <v>149</v>
      </c>
      <c r="C834" t="s">
        <v>163</v>
      </c>
      <c r="D834" t="s">
        <v>151</v>
      </c>
      <c r="E834">
        <v>11.4</v>
      </c>
      <c r="F834" s="141" t="s">
        <v>832</v>
      </c>
      <c r="G834">
        <v>2.4899999999999949</v>
      </c>
      <c r="H834" t="s">
        <v>689</v>
      </c>
      <c r="I834" s="138">
        <v>46002</v>
      </c>
      <c r="J834" t="s">
        <v>349</v>
      </c>
    </row>
    <row r="835" spans="1:10" x14ac:dyDescent="0.25">
      <c r="A835" t="s">
        <v>149</v>
      </c>
      <c r="B835" t="s">
        <v>25</v>
      </c>
      <c r="C835" t="s">
        <v>159</v>
      </c>
      <c r="D835" t="s">
        <v>151</v>
      </c>
      <c r="E835" s="141" t="s">
        <v>832</v>
      </c>
      <c r="F835">
        <v>10.6</v>
      </c>
      <c r="G835">
        <v>2.9100000000000819</v>
      </c>
      <c r="H835" t="s">
        <v>690</v>
      </c>
      <c r="I835" s="138">
        <v>46002</v>
      </c>
      <c r="J835" t="s">
        <v>153</v>
      </c>
    </row>
    <row r="836" spans="1:10" x14ac:dyDescent="0.25">
      <c r="A836" t="s">
        <v>25</v>
      </c>
      <c r="B836" t="s">
        <v>149</v>
      </c>
      <c r="C836" t="s">
        <v>159</v>
      </c>
      <c r="D836" t="s">
        <v>151</v>
      </c>
      <c r="E836" s="141" t="s">
        <v>832</v>
      </c>
      <c r="F836" s="141" t="s">
        <v>832</v>
      </c>
      <c r="G836">
        <v>2.6200000000001182</v>
      </c>
      <c r="H836" t="s">
        <v>691</v>
      </c>
      <c r="I836" s="138">
        <v>46002</v>
      </c>
      <c r="J836" t="s">
        <v>153</v>
      </c>
    </row>
    <row r="837" spans="1:10" x14ac:dyDescent="0.25">
      <c r="A837" t="s">
        <v>149</v>
      </c>
      <c r="B837" t="s">
        <v>25</v>
      </c>
      <c r="C837" t="s">
        <v>159</v>
      </c>
      <c r="D837" t="s">
        <v>151</v>
      </c>
      <c r="E837" s="141" t="s">
        <v>832</v>
      </c>
      <c r="F837">
        <v>11.1</v>
      </c>
      <c r="G837">
        <v>2.9200000000000728</v>
      </c>
      <c r="H837" t="s">
        <v>692</v>
      </c>
      <c r="I837" s="138">
        <v>46002</v>
      </c>
      <c r="J837" t="s">
        <v>153</v>
      </c>
    </row>
    <row r="838" spans="1:10" x14ac:dyDescent="0.25">
      <c r="A838" t="s">
        <v>25</v>
      </c>
      <c r="B838" t="s">
        <v>149</v>
      </c>
      <c r="C838" t="s">
        <v>159</v>
      </c>
      <c r="D838" t="s">
        <v>151</v>
      </c>
      <c r="E838">
        <v>0.9</v>
      </c>
      <c r="F838" s="141" t="s">
        <v>832</v>
      </c>
      <c r="G838">
        <v>2.5999999999999091</v>
      </c>
      <c r="H838" t="s">
        <v>693</v>
      </c>
      <c r="I838" s="138">
        <v>46002</v>
      </c>
      <c r="J838" t="s">
        <v>153</v>
      </c>
    </row>
    <row r="839" spans="1:10" x14ac:dyDescent="0.25">
      <c r="A839" t="s">
        <v>25</v>
      </c>
      <c r="B839" t="s">
        <v>149</v>
      </c>
      <c r="C839" t="s">
        <v>159</v>
      </c>
      <c r="D839" t="s">
        <v>151</v>
      </c>
      <c r="E839">
        <v>0.9</v>
      </c>
      <c r="F839" s="141" t="s">
        <v>832</v>
      </c>
      <c r="G839">
        <v>1.5699999999999363</v>
      </c>
      <c r="H839" t="s">
        <v>694</v>
      </c>
      <c r="I839" s="138">
        <v>46002</v>
      </c>
      <c r="J839" t="s">
        <v>153</v>
      </c>
    </row>
    <row r="840" spans="1:10" x14ac:dyDescent="0.25">
      <c r="A840" t="s">
        <v>25</v>
      </c>
      <c r="B840" t="s">
        <v>149</v>
      </c>
      <c r="C840" t="s">
        <v>159</v>
      </c>
      <c r="D840" t="s">
        <v>151</v>
      </c>
      <c r="E840" s="141" t="s">
        <v>832</v>
      </c>
      <c r="F840" s="141" t="s">
        <v>832</v>
      </c>
      <c r="G840">
        <v>2.4099999999998545</v>
      </c>
      <c r="H840" t="s">
        <v>695</v>
      </c>
      <c r="I840" s="138">
        <v>46002</v>
      </c>
      <c r="J840" t="s">
        <v>153</v>
      </c>
    </row>
    <row r="843" spans="1:10" x14ac:dyDescent="0.25">
      <c r="A843" t="s">
        <v>328</v>
      </c>
    </row>
    <row r="844" spans="1:10" x14ac:dyDescent="0.25">
      <c r="A844" t="s">
        <v>28</v>
      </c>
      <c r="B844" t="s">
        <v>29</v>
      </c>
      <c r="C844" t="s">
        <v>329</v>
      </c>
      <c r="D844" t="s">
        <v>35</v>
      </c>
      <c r="E844" t="s">
        <v>30</v>
      </c>
      <c r="F844" t="s">
        <v>31</v>
      </c>
      <c r="G844" t="s">
        <v>32</v>
      </c>
      <c r="H844" t="s">
        <v>33</v>
      </c>
      <c r="I844" t="s">
        <v>34</v>
      </c>
      <c r="J844" t="s">
        <v>148</v>
      </c>
    </row>
    <row r="847" spans="1:10" x14ac:dyDescent="0.25">
      <c r="A847" t="s">
        <v>343</v>
      </c>
    </row>
    <row r="848" spans="1:10" x14ac:dyDescent="0.25">
      <c r="A848" t="s">
        <v>28</v>
      </c>
      <c r="B848" t="s">
        <v>29</v>
      </c>
      <c r="C848" t="s">
        <v>329</v>
      </c>
      <c r="D848" t="s">
        <v>35</v>
      </c>
      <c r="E848" t="s">
        <v>30</v>
      </c>
      <c r="F848" t="s">
        <v>31</v>
      </c>
      <c r="G848" t="s">
        <v>32</v>
      </c>
      <c r="H848" t="s">
        <v>33</v>
      </c>
      <c r="I848" t="s">
        <v>34</v>
      </c>
      <c r="J848" t="s">
        <v>148</v>
      </c>
    </row>
    <row r="851" spans="1:6" x14ac:dyDescent="0.25">
      <c r="A851" t="s">
        <v>344</v>
      </c>
    </row>
    <row r="853" spans="1:6" x14ac:dyDescent="0.25">
      <c r="A853" t="s">
        <v>118</v>
      </c>
      <c r="B853" t="s">
        <v>114</v>
      </c>
    </row>
    <row r="854" spans="1:6" x14ac:dyDescent="0.25">
      <c r="A854" t="s">
        <v>119</v>
      </c>
      <c r="B854">
        <v>34</v>
      </c>
    </row>
    <row r="855" spans="1:6" x14ac:dyDescent="0.25">
      <c r="A855" t="s">
        <v>120</v>
      </c>
      <c r="B855">
        <v>72</v>
      </c>
    </row>
    <row r="857" spans="1:6" x14ac:dyDescent="0.25">
      <c r="A857" t="s">
        <v>121</v>
      </c>
      <c r="B857" t="s">
        <v>122</v>
      </c>
      <c r="C857" t="s">
        <v>123</v>
      </c>
      <c r="D857" t="s">
        <v>124</v>
      </c>
    </row>
    <row r="858" spans="1:6" x14ac:dyDescent="0.25">
      <c r="A858" t="s">
        <v>696</v>
      </c>
      <c r="B858" t="s">
        <v>126</v>
      </c>
      <c r="C858" t="s">
        <v>126</v>
      </c>
      <c r="D858" s="138">
        <v>46000</v>
      </c>
    </row>
    <row r="859" spans="1:6" x14ac:dyDescent="0.25">
      <c r="A859" t="s">
        <v>697</v>
      </c>
      <c r="B859" t="s">
        <v>126</v>
      </c>
      <c r="C859" t="s">
        <v>126</v>
      </c>
      <c r="D859" s="138">
        <v>46001</v>
      </c>
    </row>
    <row r="860" spans="1:6" x14ac:dyDescent="0.25">
      <c r="A860" t="s">
        <v>698</v>
      </c>
      <c r="B860" t="s">
        <v>126</v>
      </c>
      <c r="C860" t="s">
        <v>126</v>
      </c>
      <c r="D860" s="138">
        <v>46002</v>
      </c>
    </row>
    <row r="863" spans="1:6" x14ac:dyDescent="0.25">
      <c r="A863" t="s">
        <v>129</v>
      </c>
      <c r="B863" s="1" t="s">
        <v>130</v>
      </c>
      <c r="C863" s="1" t="s">
        <v>131</v>
      </c>
      <c r="D863" s="1" t="s">
        <v>132</v>
      </c>
      <c r="E863" s="1" t="s">
        <v>133</v>
      </c>
      <c r="F863" s="1" t="s">
        <v>134</v>
      </c>
    </row>
    <row r="864" spans="1:6" x14ac:dyDescent="0.25">
      <c r="A864" t="s">
        <v>10</v>
      </c>
      <c r="B864" s="1">
        <v>0</v>
      </c>
      <c r="C864" s="1">
        <v>1</v>
      </c>
      <c r="D864" s="1">
        <v>0</v>
      </c>
      <c r="E864" s="1">
        <v>1</v>
      </c>
      <c r="F864" s="86" t="s">
        <v>89</v>
      </c>
    </row>
    <row r="865" spans="1:6" x14ac:dyDescent="0.25">
      <c r="A865" t="s">
        <v>135</v>
      </c>
      <c r="B865" s="1">
        <v>0</v>
      </c>
      <c r="C865" s="1">
        <v>5</v>
      </c>
      <c r="D865" s="1">
        <v>0</v>
      </c>
      <c r="E865" s="1">
        <v>5</v>
      </c>
      <c r="F865" s="86" t="s">
        <v>89</v>
      </c>
    </row>
    <row r="866" spans="1:6" x14ac:dyDescent="0.25">
      <c r="A866" t="s">
        <v>136</v>
      </c>
      <c r="B866" s="1">
        <v>6</v>
      </c>
      <c r="C866" s="1">
        <v>21</v>
      </c>
      <c r="D866" s="1">
        <v>1</v>
      </c>
      <c r="E866" s="1">
        <v>28</v>
      </c>
      <c r="F866" s="86" t="s">
        <v>89</v>
      </c>
    </row>
    <row r="868" spans="1:6" x14ac:dyDescent="0.25">
      <c r="A868" t="s">
        <v>88</v>
      </c>
      <c r="B868" s="142" t="s">
        <v>832</v>
      </c>
    </row>
    <row r="869" spans="1:6" x14ac:dyDescent="0.25">
      <c r="A869" t="s">
        <v>90</v>
      </c>
      <c r="B869" s="139" t="s">
        <v>89</v>
      </c>
    </row>
    <row r="871" spans="1:6" x14ac:dyDescent="0.25">
      <c r="A871" t="s">
        <v>137</v>
      </c>
      <c r="C871" s="140" t="s">
        <v>831</v>
      </c>
    </row>
    <row r="872" spans="1:6" x14ac:dyDescent="0.25">
      <c r="A872" t="s">
        <v>23</v>
      </c>
      <c r="B872" t="s">
        <v>138</v>
      </c>
      <c r="C872">
        <v>7</v>
      </c>
    </row>
    <row r="873" spans="1:6" x14ac:dyDescent="0.25">
      <c r="A873" t="s">
        <v>139</v>
      </c>
      <c r="B873" t="s">
        <v>39</v>
      </c>
      <c r="C873">
        <v>5</v>
      </c>
    </row>
    <row r="874" spans="1:6" x14ac:dyDescent="0.25">
      <c r="A874" t="s">
        <v>25</v>
      </c>
      <c r="B874" t="s">
        <v>138</v>
      </c>
      <c r="C874">
        <v>4</v>
      </c>
    </row>
    <row r="875" spans="1:6" x14ac:dyDescent="0.25">
      <c r="A875" t="s">
        <v>26</v>
      </c>
      <c r="B875" t="s">
        <v>25</v>
      </c>
      <c r="C875">
        <v>4</v>
      </c>
    </row>
    <row r="876" spans="1:6" x14ac:dyDescent="0.25">
      <c r="A876" t="s">
        <v>38</v>
      </c>
      <c r="B876" t="s">
        <v>139</v>
      </c>
      <c r="C876">
        <v>4</v>
      </c>
    </row>
    <row r="877" spans="1:6" x14ac:dyDescent="0.25">
      <c r="A877" t="s">
        <v>140</v>
      </c>
      <c r="B877" t="s">
        <v>25</v>
      </c>
      <c r="C877">
        <v>2</v>
      </c>
    </row>
    <row r="878" spans="1:6" x14ac:dyDescent="0.25">
      <c r="A878" t="s">
        <v>24</v>
      </c>
      <c r="B878" t="s">
        <v>25</v>
      </c>
      <c r="C878">
        <v>2</v>
      </c>
    </row>
    <row r="879" spans="1:6" x14ac:dyDescent="0.25">
      <c r="A879" t="s">
        <v>140</v>
      </c>
      <c r="B879" t="s">
        <v>39</v>
      </c>
      <c r="C879">
        <v>1</v>
      </c>
    </row>
    <row r="880" spans="1:6" x14ac:dyDescent="0.25">
      <c r="A880" t="s">
        <v>141</v>
      </c>
      <c r="B880" t="s">
        <v>24</v>
      </c>
      <c r="C880">
        <v>1</v>
      </c>
    </row>
    <row r="881" spans="1:10" x14ac:dyDescent="0.25">
      <c r="A881" t="s">
        <v>138</v>
      </c>
      <c r="B881" t="s">
        <v>23</v>
      </c>
      <c r="C881">
        <v>1</v>
      </c>
    </row>
    <row r="882" spans="1:10" x14ac:dyDescent="0.25">
      <c r="A882" t="s">
        <v>139</v>
      </c>
      <c r="B882" t="s">
        <v>26</v>
      </c>
      <c r="C882">
        <v>1</v>
      </c>
    </row>
    <row r="883" spans="1:10" x14ac:dyDescent="0.25">
      <c r="A883" t="s">
        <v>39</v>
      </c>
      <c r="B883" t="s">
        <v>140</v>
      </c>
      <c r="C883">
        <v>1</v>
      </c>
    </row>
    <row r="884" spans="1:10" x14ac:dyDescent="0.25">
      <c r="A884" t="s">
        <v>38</v>
      </c>
      <c r="B884" t="s">
        <v>138</v>
      </c>
      <c r="C884">
        <v>1</v>
      </c>
    </row>
    <row r="887" spans="1:10" x14ac:dyDescent="0.25">
      <c r="A887" t="s">
        <v>145</v>
      </c>
    </row>
    <row r="888" spans="1:10" x14ac:dyDescent="0.25">
      <c r="A888" t="s">
        <v>28</v>
      </c>
      <c r="B888" t="s">
        <v>29</v>
      </c>
      <c r="C888" t="s">
        <v>146</v>
      </c>
      <c r="D888" t="s">
        <v>147</v>
      </c>
      <c r="E888" t="s">
        <v>30</v>
      </c>
      <c r="F888" t="s">
        <v>31</v>
      </c>
      <c r="G888" t="s">
        <v>32</v>
      </c>
      <c r="H888" t="s">
        <v>33</v>
      </c>
      <c r="I888" t="s">
        <v>34</v>
      </c>
      <c r="J888" t="s">
        <v>148</v>
      </c>
    </row>
    <row r="889" spans="1:10" x14ac:dyDescent="0.25">
      <c r="A889" t="s">
        <v>25</v>
      </c>
      <c r="B889" t="s">
        <v>149</v>
      </c>
      <c r="C889" t="s">
        <v>159</v>
      </c>
      <c r="D889" t="s">
        <v>151</v>
      </c>
      <c r="E889">
        <v>24.4</v>
      </c>
      <c r="F889" s="141" t="s">
        <v>832</v>
      </c>
      <c r="G889">
        <v>2.8800000000001091</v>
      </c>
      <c r="H889" t="s">
        <v>699</v>
      </c>
      <c r="I889" s="138">
        <v>46000</v>
      </c>
      <c r="J889" t="s">
        <v>155</v>
      </c>
    </row>
    <row r="890" spans="1:10" x14ac:dyDescent="0.25">
      <c r="A890" t="s">
        <v>23</v>
      </c>
      <c r="B890" t="s">
        <v>149</v>
      </c>
      <c r="C890" t="s">
        <v>159</v>
      </c>
      <c r="D890" t="s">
        <v>151</v>
      </c>
      <c r="E890">
        <v>14.5</v>
      </c>
      <c r="F890" s="141" t="s">
        <v>832</v>
      </c>
      <c r="G890">
        <v>2.75</v>
      </c>
      <c r="H890" t="s">
        <v>700</v>
      </c>
      <c r="I890" s="138">
        <v>46000</v>
      </c>
      <c r="J890" t="s">
        <v>155</v>
      </c>
    </row>
    <row r="891" spans="1:10" x14ac:dyDescent="0.25">
      <c r="A891" t="s">
        <v>25</v>
      </c>
      <c r="B891" t="s">
        <v>149</v>
      </c>
      <c r="C891" t="s">
        <v>159</v>
      </c>
      <c r="D891" t="s">
        <v>151</v>
      </c>
      <c r="E891">
        <v>24.3</v>
      </c>
      <c r="F891" s="141" t="s">
        <v>832</v>
      </c>
      <c r="G891">
        <v>2.8399999999999181</v>
      </c>
      <c r="H891" t="s">
        <v>701</v>
      </c>
      <c r="I891" s="138">
        <v>46000</v>
      </c>
      <c r="J891" t="s">
        <v>155</v>
      </c>
    </row>
    <row r="892" spans="1:10" x14ac:dyDescent="0.25">
      <c r="A892" t="s">
        <v>149</v>
      </c>
      <c r="B892" t="s">
        <v>25</v>
      </c>
      <c r="C892" t="s">
        <v>163</v>
      </c>
      <c r="D892" t="s">
        <v>151</v>
      </c>
      <c r="E892" s="141" t="s">
        <v>832</v>
      </c>
      <c r="F892">
        <v>11.6</v>
      </c>
      <c r="G892">
        <v>2.6399999999998727</v>
      </c>
      <c r="H892" t="s">
        <v>702</v>
      </c>
      <c r="I892" s="138">
        <v>46000</v>
      </c>
      <c r="J892" t="s">
        <v>349</v>
      </c>
    </row>
    <row r="893" spans="1:10" x14ac:dyDescent="0.25">
      <c r="A893" t="s">
        <v>149</v>
      </c>
      <c r="B893" t="s">
        <v>39</v>
      </c>
      <c r="C893" t="s">
        <v>163</v>
      </c>
      <c r="D893" t="s">
        <v>151</v>
      </c>
      <c r="E893" s="141" t="s">
        <v>832</v>
      </c>
      <c r="F893" s="141" t="s">
        <v>832</v>
      </c>
      <c r="G893">
        <v>2.5700000000001637</v>
      </c>
      <c r="H893" t="s">
        <v>703</v>
      </c>
      <c r="I893" s="138">
        <v>46000</v>
      </c>
      <c r="J893" t="s">
        <v>349</v>
      </c>
    </row>
    <row r="894" spans="1:10" x14ac:dyDescent="0.25">
      <c r="A894" t="s">
        <v>149</v>
      </c>
      <c r="B894" t="s">
        <v>25</v>
      </c>
      <c r="C894" t="s">
        <v>163</v>
      </c>
      <c r="D894" t="s">
        <v>151</v>
      </c>
      <c r="E894" s="141" t="s">
        <v>832</v>
      </c>
      <c r="F894">
        <v>9.4</v>
      </c>
      <c r="G894">
        <v>2.9900000000000091</v>
      </c>
      <c r="H894" t="s">
        <v>704</v>
      </c>
      <c r="I894" s="138">
        <v>46001</v>
      </c>
      <c r="J894" t="s">
        <v>349</v>
      </c>
    </row>
    <row r="895" spans="1:10" x14ac:dyDescent="0.25">
      <c r="A895" t="s">
        <v>25</v>
      </c>
      <c r="B895" t="s">
        <v>149</v>
      </c>
      <c r="C895" t="s">
        <v>159</v>
      </c>
      <c r="D895" t="s">
        <v>151</v>
      </c>
      <c r="E895">
        <v>29.6</v>
      </c>
      <c r="F895" s="141" t="s">
        <v>832</v>
      </c>
      <c r="G895">
        <v>2.7899999999999636</v>
      </c>
      <c r="H895" t="s">
        <v>705</v>
      </c>
      <c r="I895" s="138">
        <v>46001</v>
      </c>
      <c r="J895" t="s">
        <v>155</v>
      </c>
    </row>
    <row r="896" spans="1:10" x14ac:dyDescent="0.25">
      <c r="A896" t="s">
        <v>149</v>
      </c>
      <c r="B896" t="s">
        <v>39</v>
      </c>
      <c r="C896" t="s">
        <v>150</v>
      </c>
      <c r="D896" t="s">
        <v>151</v>
      </c>
      <c r="E896" s="141" t="s">
        <v>832</v>
      </c>
      <c r="F896" s="141" t="s">
        <v>832</v>
      </c>
      <c r="G896">
        <v>2.9600000000000364</v>
      </c>
      <c r="H896" t="s">
        <v>706</v>
      </c>
      <c r="I896" s="138">
        <v>46001</v>
      </c>
      <c r="J896" t="s">
        <v>155</v>
      </c>
    </row>
    <row r="897" spans="1:10" x14ac:dyDescent="0.25">
      <c r="A897" t="s">
        <v>38</v>
      </c>
      <c r="B897" t="s">
        <v>149</v>
      </c>
      <c r="C897" t="s">
        <v>150</v>
      </c>
      <c r="D897" t="s">
        <v>151</v>
      </c>
      <c r="E897" s="141" t="s">
        <v>832</v>
      </c>
      <c r="F897" s="141" t="s">
        <v>832</v>
      </c>
      <c r="G897">
        <v>1.6900000000000546</v>
      </c>
      <c r="H897" t="s">
        <v>707</v>
      </c>
      <c r="I897" s="138">
        <v>46001</v>
      </c>
      <c r="J897" t="s">
        <v>349</v>
      </c>
    </row>
    <row r="898" spans="1:10" x14ac:dyDescent="0.25">
      <c r="A898" t="s">
        <v>38</v>
      </c>
      <c r="B898" t="s">
        <v>149</v>
      </c>
      <c r="C898" t="s">
        <v>150</v>
      </c>
      <c r="D898" t="s">
        <v>151</v>
      </c>
      <c r="E898" s="141" t="s">
        <v>832</v>
      </c>
      <c r="F898" s="141" t="s">
        <v>832</v>
      </c>
      <c r="G898">
        <v>1.2999999999999545</v>
      </c>
      <c r="H898" t="s">
        <v>708</v>
      </c>
      <c r="I898" s="138">
        <v>46001</v>
      </c>
      <c r="J898" t="s">
        <v>349</v>
      </c>
    </row>
    <row r="899" spans="1:10" x14ac:dyDescent="0.25">
      <c r="A899" t="s">
        <v>38</v>
      </c>
      <c r="B899" t="s">
        <v>149</v>
      </c>
      <c r="C899" t="s">
        <v>150</v>
      </c>
      <c r="D899" t="s">
        <v>151</v>
      </c>
      <c r="E899" s="141" t="s">
        <v>832</v>
      </c>
      <c r="F899" s="141" t="s">
        <v>832</v>
      </c>
      <c r="G899">
        <v>2.3799999999998818</v>
      </c>
      <c r="H899" t="s">
        <v>709</v>
      </c>
      <c r="I899" s="138">
        <v>46001</v>
      </c>
      <c r="J899" t="s">
        <v>155</v>
      </c>
    </row>
    <row r="900" spans="1:10" x14ac:dyDescent="0.25">
      <c r="A900" t="s">
        <v>23</v>
      </c>
      <c r="B900" t="s">
        <v>149</v>
      </c>
      <c r="C900" t="s">
        <v>159</v>
      </c>
      <c r="D900" t="s">
        <v>151</v>
      </c>
      <c r="E900">
        <v>12.4</v>
      </c>
      <c r="F900" s="141" t="s">
        <v>832</v>
      </c>
      <c r="G900">
        <v>2.5999999999999943</v>
      </c>
      <c r="H900" t="s">
        <v>710</v>
      </c>
      <c r="I900" s="138">
        <v>46001</v>
      </c>
      <c r="J900" t="s">
        <v>349</v>
      </c>
    </row>
    <row r="901" spans="1:10" x14ac:dyDescent="0.25">
      <c r="A901" t="s">
        <v>23</v>
      </c>
      <c r="B901" t="s">
        <v>149</v>
      </c>
      <c r="C901" t="s">
        <v>159</v>
      </c>
      <c r="D901" t="s">
        <v>151</v>
      </c>
      <c r="E901">
        <v>7.5</v>
      </c>
      <c r="F901" s="141" t="s">
        <v>832</v>
      </c>
      <c r="G901">
        <v>2.4800000000000182</v>
      </c>
      <c r="H901" t="s">
        <v>711</v>
      </c>
      <c r="I901" s="138">
        <v>46001</v>
      </c>
      <c r="J901" t="s">
        <v>349</v>
      </c>
    </row>
    <row r="902" spans="1:10" x14ac:dyDescent="0.25">
      <c r="A902" t="s">
        <v>23</v>
      </c>
      <c r="B902" t="s">
        <v>149</v>
      </c>
      <c r="C902" t="s">
        <v>159</v>
      </c>
      <c r="D902" t="s">
        <v>195</v>
      </c>
      <c r="E902">
        <v>8.1999999999999993</v>
      </c>
      <c r="F902" s="141" t="s">
        <v>832</v>
      </c>
      <c r="G902">
        <v>2.9099999999999966</v>
      </c>
      <c r="H902" t="s">
        <v>712</v>
      </c>
      <c r="I902" s="138">
        <v>46001</v>
      </c>
      <c r="J902" t="s">
        <v>349</v>
      </c>
    </row>
    <row r="903" spans="1:10" x14ac:dyDescent="0.25">
      <c r="A903" t="s">
        <v>149</v>
      </c>
      <c r="B903" t="s">
        <v>23</v>
      </c>
      <c r="C903" t="s">
        <v>159</v>
      </c>
      <c r="D903" t="s">
        <v>151</v>
      </c>
      <c r="E903" s="141" t="s">
        <v>832</v>
      </c>
      <c r="F903">
        <v>21.1</v>
      </c>
      <c r="G903">
        <v>2.7599999999999909</v>
      </c>
      <c r="H903" t="s">
        <v>713</v>
      </c>
      <c r="I903" s="138">
        <v>46001</v>
      </c>
      <c r="J903" t="s">
        <v>155</v>
      </c>
    </row>
    <row r="904" spans="1:10" x14ac:dyDescent="0.25">
      <c r="A904" t="s">
        <v>23</v>
      </c>
      <c r="B904" t="s">
        <v>149</v>
      </c>
      <c r="C904" t="s">
        <v>159</v>
      </c>
      <c r="D904" t="s">
        <v>195</v>
      </c>
      <c r="E904">
        <v>12.9</v>
      </c>
      <c r="F904" s="141" t="s">
        <v>832</v>
      </c>
      <c r="G904">
        <v>2.4900000000000091</v>
      </c>
      <c r="H904" t="s">
        <v>714</v>
      </c>
      <c r="I904" s="138">
        <v>46001</v>
      </c>
      <c r="J904" t="s">
        <v>155</v>
      </c>
    </row>
    <row r="905" spans="1:10" x14ac:dyDescent="0.25">
      <c r="A905" t="s">
        <v>25</v>
      </c>
      <c r="B905" t="s">
        <v>149</v>
      </c>
      <c r="C905" t="s">
        <v>159</v>
      </c>
      <c r="D905" t="s">
        <v>151</v>
      </c>
      <c r="E905" s="141" t="s">
        <v>832</v>
      </c>
      <c r="F905" s="141" t="s">
        <v>832</v>
      </c>
      <c r="G905">
        <v>1.7400000000000091</v>
      </c>
      <c r="H905" t="s">
        <v>715</v>
      </c>
      <c r="I905" s="138">
        <v>46001</v>
      </c>
      <c r="J905" t="s">
        <v>155</v>
      </c>
    </row>
    <row r="906" spans="1:10" x14ac:dyDescent="0.25">
      <c r="A906" t="s">
        <v>149</v>
      </c>
      <c r="B906" t="s">
        <v>39</v>
      </c>
      <c r="C906" t="s">
        <v>150</v>
      </c>
      <c r="D906" t="s">
        <v>151</v>
      </c>
      <c r="E906" s="141" t="s">
        <v>832</v>
      </c>
      <c r="F906" s="141" t="s">
        <v>832</v>
      </c>
      <c r="G906">
        <v>2.3700000000000045</v>
      </c>
      <c r="H906" t="s">
        <v>716</v>
      </c>
      <c r="I906" s="138">
        <v>46002</v>
      </c>
      <c r="J906" t="s">
        <v>155</v>
      </c>
    </row>
    <row r="907" spans="1:10" x14ac:dyDescent="0.25">
      <c r="A907" t="s">
        <v>149</v>
      </c>
      <c r="B907" t="s">
        <v>39</v>
      </c>
      <c r="C907" t="s">
        <v>150</v>
      </c>
      <c r="D907" t="s">
        <v>151</v>
      </c>
      <c r="E907" s="141" t="s">
        <v>832</v>
      </c>
      <c r="F907" s="141" t="s">
        <v>832</v>
      </c>
      <c r="G907">
        <v>1.5400000000000205</v>
      </c>
      <c r="H907" t="s">
        <v>716</v>
      </c>
      <c r="I907" s="138">
        <v>46002</v>
      </c>
      <c r="J907" t="s">
        <v>155</v>
      </c>
    </row>
    <row r="908" spans="1:10" x14ac:dyDescent="0.25">
      <c r="A908" t="s">
        <v>23</v>
      </c>
      <c r="B908" t="s">
        <v>149</v>
      </c>
      <c r="C908" t="s">
        <v>159</v>
      </c>
      <c r="D908" t="s">
        <v>151</v>
      </c>
      <c r="E908">
        <v>11.9</v>
      </c>
      <c r="F908" s="141" t="s">
        <v>832</v>
      </c>
      <c r="G908">
        <v>1.7699999999999818</v>
      </c>
      <c r="H908" t="s">
        <v>717</v>
      </c>
      <c r="I908" s="138">
        <v>46002</v>
      </c>
      <c r="J908" t="s">
        <v>349</v>
      </c>
    </row>
    <row r="909" spans="1:10" x14ac:dyDescent="0.25">
      <c r="A909" t="s">
        <v>149</v>
      </c>
      <c r="B909" t="s">
        <v>39</v>
      </c>
      <c r="C909" t="s">
        <v>150</v>
      </c>
      <c r="D909" t="s">
        <v>151</v>
      </c>
      <c r="E909" s="141" t="s">
        <v>832</v>
      </c>
      <c r="F909" s="141" t="s">
        <v>832</v>
      </c>
      <c r="G909">
        <v>1.5800000000000005</v>
      </c>
      <c r="H909" t="s">
        <v>718</v>
      </c>
      <c r="I909" s="138">
        <v>46002</v>
      </c>
      <c r="J909" t="s">
        <v>155</v>
      </c>
    </row>
    <row r="910" spans="1:10" x14ac:dyDescent="0.25">
      <c r="A910" t="s">
        <v>149</v>
      </c>
      <c r="B910" t="s">
        <v>26</v>
      </c>
      <c r="C910" t="s">
        <v>150</v>
      </c>
      <c r="D910" t="s">
        <v>151</v>
      </c>
      <c r="E910" s="141" t="s">
        <v>832</v>
      </c>
      <c r="F910" s="141" t="s">
        <v>832</v>
      </c>
      <c r="G910">
        <v>2.3399999999999181</v>
      </c>
      <c r="H910" t="s">
        <v>719</v>
      </c>
      <c r="I910" s="138">
        <v>46002</v>
      </c>
      <c r="J910" t="s">
        <v>155</v>
      </c>
    </row>
    <row r="911" spans="1:10" x14ac:dyDescent="0.25">
      <c r="A911" t="s">
        <v>149</v>
      </c>
      <c r="B911" t="s">
        <v>39</v>
      </c>
      <c r="C911" t="s">
        <v>150</v>
      </c>
      <c r="D911" t="s">
        <v>151</v>
      </c>
      <c r="E911" s="141" t="s">
        <v>832</v>
      </c>
      <c r="F911" s="141" t="s">
        <v>832</v>
      </c>
      <c r="G911">
        <v>2.2799999999999727</v>
      </c>
      <c r="H911" t="s">
        <v>720</v>
      </c>
      <c r="I911" s="138">
        <v>46002</v>
      </c>
      <c r="J911" t="s">
        <v>155</v>
      </c>
    </row>
    <row r="912" spans="1:10" x14ac:dyDescent="0.25">
      <c r="A912" t="s">
        <v>39</v>
      </c>
      <c r="B912" t="s">
        <v>149</v>
      </c>
      <c r="C912" t="s">
        <v>163</v>
      </c>
      <c r="D912" t="s">
        <v>151</v>
      </c>
      <c r="E912" s="141" t="s">
        <v>832</v>
      </c>
      <c r="F912" s="141" t="s">
        <v>832</v>
      </c>
      <c r="G912">
        <v>2.25</v>
      </c>
      <c r="H912" t="s">
        <v>721</v>
      </c>
      <c r="I912" s="138">
        <v>46002</v>
      </c>
      <c r="J912" t="s">
        <v>155</v>
      </c>
    </row>
    <row r="913" spans="1:10" x14ac:dyDescent="0.25">
      <c r="A913" t="s">
        <v>38</v>
      </c>
      <c r="B913" t="s">
        <v>149</v>
      </c>
      <c r="C913" t="s">
        <v>159</v>
      </c>
      <c r="D913" t="s">
        <v>151</v>
      </c>
      <c r="E913" s="141" t="s">
        <v>832</v>
      </c>
      <c r="F913" s="141" t="s">
        <v>832</v>
      </c>
      <c r="G913">
        <v>2.7000000000000455</v>
      </c>
      <c r="H913" t="s">
        <v>722</v>
      </c>
      <c r="I913" s="138">
        <v>46002</v>
      </c>
      <c r="J913" t="s">
        <v>155</v>
      </c>
    </row>
    <row r="914" spans="1:10" x14ac:dyDescent="0.25">
      <c r="A914" t="s">
        <v>23</v>
      </c>
      <c r="B914" t="s">
        <v>149</v>
      </c>
      <c r="C914" t="s">
        <v>159</v>
      </c>
      <c r="D914" t="s">
        <v>151</v>
      </c>
      <c r="E914">
        <v>10.6</v>
      </c>
      <c r="F914" s="141" t="s">
        <v>832</v>
      </c>
      <c r="G914">
        <v>2.6600000000003092</v>
      </c>
      <c r="H914" t="s">
        <v>723</v>
      </c>
      <c r="I914" s="138">
        <v>46002</v>
      </c>
      <c r="J914" t="s">
        <v>349</v>
      </c>
    </row>
    <row r="915" spans="1:10" x14ac:dyDescent="0.25">
      <c r="A915" t="s">
        <v>38</v>
      </c>
      <c r="B915" t="s">
        <v>149</v>
      </c>
      <c r="C915" t="s">
        <v>150</v>
      </c>
      <c r="D915" t="s">
        <v>151</v>
      </c>
      <c r="E915" s="141" t="s">
        <v>832</v>
      </c>
      <c r="F915" s="141" t="s">
        <v>832</v>
      </c>
      <c r="G915">
        <v>2.8999999999996362</v>
      </c>
      <c r="H915" t="s">
        <v>724</v>
      </c>
      <c r="I915" s="138">
        <v>46002</v>
      </c>
      <c r="J915" t="s">
        <v>349</v>
      </c>
    </row>
    <row r="918" spans="1:10" x14ac:dyDescent="0.25">
      <c r="A918" t="s">
        <v>328</v>
      </c>
    </row>
    <row r="919" spans="1:10" x14ac:dyDescent="0.25">
      <c r="A919" t="s">
        <v>28</v>
      </c>
      <c r="B919" t="s">
        <v>29</v>
      </c>
      <c r="C919" t="s">
        <v>329</v>
      </c>
      <c r="D919" t="s">
        <v>35</v>
      </c>
      <c r="E919" t="s">
        <v>30</v>
      </c>
      <c r="F919" t="s">
        <v>31</v>
      </c>
      <c r="G919" t="s">
        <v>32</v>
      </c>
      <c r="H919" t="s">
        <v>33</v>
      </c>
      <c r="I919" t="s">
        <v>34</v>
      </c>
      <c r="J919" t="s">
        <v>148</v>
      </c>
    </row>
    <row r="920" spans="1:10" x14ac:dyDescent="0.25">
      <c r="A920" t="s">
        <v>141</v>
      </c>
      <c r="B920" t="s">
        <v>24</v>
      </c>
      <c r="C920" t="s">
        <v>330</v>
      </c>
      <c r="D920" t="s">
        <v>151</v>
      </c>
      <c r="E920" s="141" t="s">
        <v>832</v>
      </c>
      <c r="F920" s="141" t="s">
        <v>832</v>
      </c>
      <c r="G920">
        <v>3</v>
      </c>
      <c r="H920" t="s">
        <v>725</v>
      </c>
      <c r="I920" s="138">
        <v>46001</v>
      </c>
      <c r="J920" t="s">
        <v>349</v>
      </c>
    </row>
    <row r="923" spans="1:10" x14ac:dyDescent="0.25">
      <c r="A923" t="s">
        <v>343</v>
      </c>
    </row>
    <row r="924" spans="1:10" x14ac:dyDescent="0.25">
      <c r="A924" t="s">
        <v>28</v>
      </c>
      <c r="B924" t="s">
        <v>29</v>
      </c>
      <c r="C924" t="s">
        <v>329</v>
      </c>
      <c r="D924" t="s">
        <v>35</v>
      </c>
      <c r="E924" t="s">
        <v>30</v>
      </c>
      <c r="F924" t="s">
        <v>31</v>
      </c>
      <c r="G924" t="s">
        <v>32</v>
      </c>
      <c r="H924" t="s">
        <v>33</v>
      </c>
      <c r="I924" t="s">
        <v>34</v>
      </c>
      <c r="J924" t="s">
        <v>148</v>
      </c>
    </row>
    <row r="925" spans="1:10" x14ac:dyDescent="0.25">
      <c r="A925" t="s">
        <v>24</v>
      </c>
      <c r="B925" t="s">
        <v>25</v>
      </c>
      <c r="C925" t="s">
        <v>151</v>
      </c>
      <c r="D925" t="s">
        <v>151</v>
      </c>
      <c r="E925" s="141" t="s">
        <v>832</v>
      </c>
      <c r="F925" s="141" t="s">
        <v>832</v>
      </c>
      <c r="G925">
        <v>2.9200000000000728</v>
      </c>
      <c r="H925" t="s">
        <v>726</v>
      </c>
      <c r="I925" s="138">
        <v>46000</v>
      </c>
      <c r="J925" t="s">
        <v>349</v>
      </c>
    </row>
    <row r="926" spans="1:10" x14ac:dyDescent="0.25">
      <c r="A926" t="s">
        <v>26</v>
      </c>
      <c r="B926" t="s">
        <v>25</v>
      </c>
      <c r="C926" t="s">
        <v>151</v>
      </c>
      <c r="D926" t="s">
        <v>151</v>
      </c>
      <c r="E926" s="141" t="s">
        <v>832</v>
      </c>
      <c r="F926">
        <v>19.8</v>
      </c>
      <c r="G926">
        <v>2.8899999999998727</v>
      </c>
      <c r="H926" t="s">
        <v>727</v>
      </c>
      <c r="I926" s="138">
        <v>46001</v>
      </c>
      <c r="J926" t="s">
        <v>349</v>
      </c>
    </row>
    <row r="927" spans="1:10" x14ac:dyDescent="0.25">
      <c r="A927" t="s">
        <v>26</v>
      </c>
      <c r="B927" t="s">
        <v>25</v>
      </c>
      <c r="C927" t="s">
        <v>151</v>
      </c>
      <c r="D927" t="s">
        <v>151</v>
      </c>
      <c r="E927" s="141" t="s">
        <v>832</v>
      </c>
      <c r="F927">
        <v>21</v>
      </c>
      <c r="G927">
        <v>2.3799999999998818</v>
      </c>
      <c r="H927" t="s">
        <v>728</v>
      </c>
      <c r="I927" s="138">
        <v>46002</v>
      </c>
      <c r="J927" t="s">
        <v>155</v>
      </c>
    </row>
    <row r="928" spans="1:10" x14ac:dyDescent="0.25">
      <c r="A928" t="s">
        <v>24</v>
      </c>
      <c r="B928" t="s">
        <v>25</v>
      </c>
      <c r="C928" t="s">
        <v>151</v>
      </c>
      <c r="D928" t="s">
        <v>151</v>
      </c>
      <c r="E928" s="141" t="s">
        <v>832</v>
      </c>
      <c r="F928">
        <v>15.8</v>
      </c>
      <c r="G928">
        <v>2.9700000000002547</v>
      </c>
      <c r="H928" t="s">
        <v>167</v>
      </c>
      <c r="I928" s="138">
        <v>46002</v>
      </c>
      <c r="J928" t="s">
        <v>349</v>
      </c>
    </row>
    <row r="929" spans="1:10" x14ac:dyDescent="0.25">
      <c r="A929" t="s">
        <v>26</v>
      </c>
      <c r="B929" t="s">
        <v>25</v>
      </c>
      <c r="C929" t="s">
        <v>151</v>
      </c>
      <c r="D929" t="s">
        <v>151</v>
      </c>
      <c r="E929" s="141" t="s">
        <v>832</v>
      </c>
      <c r="F929">
        <v>22.2</v>
      </c>
      <c r="G929">
        <v>2.5799999999999983</v>
      </c>
      <c r="H929" t="s">
        <v>729</v>
      </c>
      <c r="I929" s="138">
        <v>46002</v>
      </c>
      <c r="J929" t="s">
        <v>155</v>
      </c>
    </row>
    <row r="930" spans="1:10" x14ac:dyDescent="0.25">
      <c r="A930" t="s">
        <v>26</v>
      </c>
      <c r="B930" t="s">
        <v>25</v>
      </c>
      <c r="C930" t="s">
        <v>151</v>
      </c>
      <c r="D930" t="s">
        <v>151</v>
      </c>
      <c r="E930" s="141" t="s">
        <v>832</v>
      </c>
      <c r="F930">
        <v>15.1</v>
      </c>
      <c r="G930">
        <v>2.9599999999995816</v>
      </c>
      <c r="H930" t="s">
        <v>730</v>
      </c>
      <c r="I930" s="138">
        <v>46002</v>
      </c>
      <c r="J930" t="s">
        <v>349</v>
      </c>
    </row>
    <row r="933" spans="1:10" x14ac:dyDescent="0.25">
      <c r="A933" t="s">
        <v>344</v>
      </c>
    </row>
    <row r="935" spans="1:10" x14ac:dyDescent="0.25">
      <c r="A935" t="s">
        <v>118</v>
      </c>
      <c r="B935" t="s">
        <v>116</v>
      </c>
    </row>
    <row r="936" spans="1:10" x14ac:dyDescent="0.25">
      <c r="A936" t="s">
        <v>119</v>
      </c>
      <c r="B936">
        <v>108</v>
      </c>
    </row>
    <row r="937" spans="1:10" x14ac:dyDescent="0.25">
      <c r="A937" t="s">
        <v>120</v>
      </c>
      <c r="B937">
        <v>72</v>
      </c>
    </row>
    <row r="939" spans="1:10" x14ac:dyDescent="0.25">
      <c r="A939" t="s">
        <v>121</v>
      </c>
      <c r="B939" t="s">
        <v>122</v>
      </c>
      <c r="C939" t="s">
        <v>123</v>
      </c>
      <c r="D939" t="s">
        <v>124</v>
      </c>
    </row>
    <row r="940" spans="1:10" x14ac:dyDescent="0.25">
      <c r="A940" t="s">
        <v>731</v>
      </c>
      <c r="B940" t="s">
        <v>126</v>
      </c>
      <c r="C940" t="s">
        <v>126</v>
      </c>
      <c r="D940" s="138">
        <v>46000</v>
      </c>
    </row>
    <row r="941" spans="1:10" x14ac:dyDescent="0.25">
      <c r="A941" t="s">
        <v>732</v>
      </c>
      <c r="B941" t="s">
        <v>126</v>
      </c>
      <c r="C941" t="s">
        <v>126</v>
      </c>
      <c r="D941" s="138">
        <v>46001</v>
      </c>
    </row>
    <row r="942" spans="1:10" x14ac:dyDescent="0.25">
      <c r="A942" t="s">
        <v>733</v>
      </c>
      <c r="B942" t="s">
        <v>126</v>
      </c>
      <c r="C942" t="s">
        <v>126</v>
      </c>
      <c r="D942" s="138">
        <v>46002</v>
      </c>
    </row>
    <row r="945" spans="1:6" x14ac:dyDescent="0.25">
      <c r="A945" t="s">
        <v>129</v>
      </c>
      <c r="B945" s="1" t="s">
        <v>130</v>
      </c>
      <c r="C945" s="1" t="s">
        <v>131</v>
      </c>
      <c r="D945" s="1" t="s">
        <v>132</v>
      </c>
      <c r="E945" s="1" t="s">
        <v>133</v>
      </c>
      <c r="F945" s="1" t="s">
        <v>134</v>
      </c>
    </row>
    <row r="946" spans="1:6" x14ac:dyDescent="0.25">
      <c r="A946" t="s">
        <v>10</v>
      </c>
      <c r="B946" s="1">
        <v>0</v>
      </c>
      <c r="C946" s="1">
        <v>3</v>
      </c>
      <c r="D946" s="1">
        <v>1</v>
      </c>
      <c r="E946" s="1">
        <v>4</v>
      </c>
      <c r="F946" s="86" t="s">
        <v>89</v>
      </c>
    </row>
    <row r="947" spans="1:6" x14ac:dyDescent="0.25">
      <c r="A947" t="s">
        <v>135</v>
      </c>
      <c r="B947" s="1">
        <v>0</v>
      </c>
      <c r="C947" s="1">
        <v>6</v>
      </c>
      <c r="D947" s="1">
        <v>1</v>
      </c>
      <c r="E947" s="1">
        <v>7</v>
      </c>
      <c r="F947" s="86" t="s">
        <v>89</v>
      </c>
    </row>
    <row r="948" spans="1:6" x14ac:dyDescent="0.25">
      <c r="A948" t="s">
        <v>136</v>
      </c>
      <c r="B948" s="1">
        <v>2</v>
      </c>
      <c r="C948" s="1">
        <v>76</v>
      </c>
      <c r="D948" s="1">
        <v>19</v>
      </c>
      <c r="E948" s="1">
        <v>97</v>
      </c>
      <c r="F948" s="86" t="s">
        <v>89</v>
      </c>
    </row>
    <row r="950" spans="1:6" x14ac:dyDescent="0.25">
      <c r="A950" t="s">
        <v>88</v>
      </c>
      <c r="B950" s="139" t="s">
        <v>89</v>
      </c>
    </row>
    <row r="951" spans="1:6" x14ac:dyDescent="0.25">
      <c r="A951" t="s">
        <v>90</v>
      </c>
      <c r="B951" s="139" t="s">
        <v>89</v>
      </c>
    </row>
    <row r="953" spans="1:6" x14ac:dyDescent="0.25">
      <c r="A953" t="s">
        <v>137</v>
      </c>
      <c r="C953" s="140" t="s">
        <v>831</v>
      </c>
    </row>
    <row r="954" spans="1:6" x14ac:dyDescent="0.25">
      <c r="A954" t="s">
        <v>21</v>
      </c>
      <c r="B954" t="s">
        <v>445</v>
      </c>
      <c r="C954">
        <v>11</v>
      </c>
    </row>
    <row r="955" spans="1:6" x14ac:dyDescent="0.25">
      <c r="A955" t="s">
        <v>38</v>
      </c>
      <c r="B955" t="s">
        <v>139</v>
      </c>
      <c r="C955">
        <v>10</v>
      </c>
    </row>
    <row r="956" spans="1:6" x14ac:dyDescent="0.25">
      <c r="A956" t="s">
        <v>139</v>
      </c>
      <c r="B956" t="s">
        <v>21</v>
      </c>
      <c r="C956">
        <v>9</v>
      </c>
    </row>
    <row r="957" spans="1:6" x14ac:dyDescent="0.25">
      <c r="A957" t="s">
        <v>445</v>
      </c>
      <c r="B957" t="s">
        <v>21</v>
      </c>
      <c r="C957">
        <v>9</v>
      </c>
    </row>
    <row r="958" spans="1:6" x14ac:dyDescent="0.25">
      <c r="A958" t="s">
        <v>27</v>
      </c>
      <c r="B958" t="s">
        <v>139</v>
      </c>
      <c r="C958">
        <v>7</v>
      </c>
    </row>
    <row r="959" spans="1:6" x14ac:dyDescent="0.25">
      <c r="A959" t="s">
        <v>139</v>
      </c>
      <c r="B959" t="s">
        <v>38</v>
      </c>
      <c r="C959">
        <v>6</v>
      </c>
    </row>
    <row r="960" spans="1:6" x14ac:dyDescent="0.25">
      <c r="A960" t="s">
        <v>139</v>
      </c>
      <c r="B960" t="s">
        <v>26</v>
      </c>
      <c r="C960">
        <v>5</v>
      </c>
    </row>
    <row r="961" spans="1:3" x14ac:dyDescent="0.25">
      <c r="A961" t="s">
        <v>445</v>
      </c>
      <c r="B961" t="s">
        <v>27</v>
      </c>
      <c r="C961">
        <v>5</v>
      </c>
    </row>
    <row r="962" spans="1:3" x14ac:dyDescent="0.25">
      <c r="A962" t="s">
        <v>26</v>
      </c>
      <c r="B962" t="s">
        <v>139</v>
      </c>
      <c r="C962">
        <v>5</v>
      </c>
    </row>
    <row r="963" spans="1:3" x14ac:dyDescent="0.25">
      <c r="A963" t="s">
        <v>21</v>
      </c>
      <c r="B963" t="s">
        <v>142</v>
      </c>
      <c r="C963">
        <v>5</v>
      </c>
    </row>
    <row r="964" spans="1:3" x14ac:dyDescent="0.25">
      <c r="A964" t="s">
        <v>36</v>
      </c>
      <c r="B964" t="s">
        <v>445</v>
      </c>
      <c r="C964">
        <v>4</v>
      </c>
    </row>
    <row r="965" spans="1:3" x14ac:dyDescent="0.25">
      <c r="A965" t="s">
        <v>445</v>
      </c>
      <c r="B965" t="s">
        <v>22</v>
      </c>
      <c r="C965">
        <v>4</v>
      </c>
    </row>
    <row r="966" spans="1:3" x14ac:dyDescent="0.25">
      <c r="A966" t="s">
        <v>139</v>
      </c>
      <c r="B966" t="s">
        <v>27</v>
      </c>
      <c r="C966">
        <v>3</v>
      </c>
    </row>
    <row r="967" spans="1:3" x14ac:dyDescent="0.25">
      <c r="A967" t="s">
        <v>27</v>
      </c>
      <c r="B967" t="s">
        <v>142</v>
      </c>
      <c r="C967">
        <v>3</v>
      </c>
    </row>
    <row r="968" spans="1:3" x14ac:dyDescent="0.25">
      <c r="A968" t="s">
        <v>26</v>
      </c>
      <c r="B968" t="s">
        <v>142</v>
      </c>
      <c r="C968">
        <v>3</v>
      </c>
    </row>
    <row r="969" spans="1:3" x14ac:dyDescent="0.25">
      <c r="A969" t="s">
        <v>21</v>
      </c>
      <c r="B969" t="s">
        <v>139</v>
      </c>
      <c r="C969">
        <v>2</v>
      </c>
    </row>
    <row r="970" spans="1:3" x14ac:dyDescent="0.25">
      <c r="A970" t="s">
        <v>27</v>
      </c>
      <c r="B970" t="s">
        <v>445</v>
      </c>
      <c r="C970">
        <v>2</v>
      </c>
    </row>
    <row r="971" spans="1:3" x14ac:dyDescent="0.25">
      <c r="A971" t="s">
        <v>27</v>
      </c>
      <c r="B971" t="s">
        <v>446</v>
      </c>
      <c r="C971">
        <v>2</v>
      </c>
    </row>
    <row r="972" spans="1:3" x14ac:dyDescent="0.25">
      <c r="A972" t="s">
        <v>142</v>
      </c>
      <c r="B972" t="s">
        <v>21</v>
      </c>
      <c r="C972">
        <v>2</v>
      </c>
    </row>
    <row r="973" spans="1:3" x14ac:dyDescent="0.25">
      <c r="A973" t="s">
        <v>26</v>
      </c>
      <c r="B973" t="s">
        <v>27</v>
      </c>
      <c r="C973">
        <v>2</v>
      </c>
    </row>
    <row r="974" spans="1:3" x14ac:dyDescent="0.25">
      <c r="A974" t="s">
        <v>26</v>
      </c>
      <c r="B974" t="s">
        <v>138</v>
      </c>
      <c r="C974">
        <v>1</v>
      </c>
    </row>
    <row r="975" spans="1:3" x14ac:dyDescent="0.25">
      <c r="A975" t="s">
        <v>22</v>
      </c>
      <c r="B975" t="s">
        <v>445</v>
      </c>
      <c r="C975">
        <v>1</v>
      </c>
    </row>
    <row r="976" spans="1:3" x14ac:dyDescent="0.25">
      <c r="A976" t="s">
        <v>445</v>
      </c>
      <c r="B976" t="s">
        <v>36</v>
      </c>
      <c r="C976">
        <v>1</v>
      </c>
    </row>
    <row r="977" spans="1:10" x14ac:dyDescent="0.25">
      <c r="A977" t="s">
        <v>38</v>
      </c>
      <c r="B977" t="s">
        <v>142</v>
      </c>
      <c r="C977">
        <v>1</v>
      </c>
    </row>
    <row r="978" spans="1:10" x14ac:dyDescent="0.25">
      <c r="A978" t="s">
        <v>21</v>
      </c>
      <c r="B978" t="s">
        <v>446</v>
      </c>
      <c r="C978">
        <v>1</v>
      </c>
    </row>
    <row r="979" spans="1:10" x14ac:dyDescent="0.25">
      <c r="A979" t="s">
        <v>142</v>
      </c>
      <c r="B979" t="s">
        <v>27</v>
      </c>
      <c r="C979">
        <v>1</v>
      </c>
    </row>
    <row r="980" spans="1:10" x14ac:dyDescent="0.25">
      <c r="A980" t="s">
        <v>26</v>
      </c>
      <c r="B980" t="s">
        <v>143</v>
      </c>
      <c r="C980">
        <v>1</v>
      </c>
    </row>
    <row r="981" spans="1:10" x14ac:dyDescent="0.25">
      <c r="A981" t="s">
        <v>143</v>
      </c>
      <c r="B981" t="s">
        <v>22</v>
      </c>
      <c r="C981">
        <v>1</v>
      </c>
    </row>
    <row r="982" spans="1:10" x14ac:dyDescent="0.25">
      <c r="A982" t="s">
        <v>36</v>
      </c>
      <c r="B982" t="s">
        <v>446</v>
      </c>
      <c r="C982">
        <v>1</v>
      </c>
    </row>
    <row r="985" spans="1:10" x14ac:dyDescent="0.25">
      <c r="A985" t="s">
        <v>145</v>
      </c>
    </row>
    <row r="986" spans="1:10" x14ac:dyDescent="0.25">
      <c r="A986" t="s">
        <v>28</v>
      </c>
      <c r="B986" t="s">
        <v>29</v>
      </c>
      <c r="C986" t="s">
        <v>146</v>
      </c>
      <c r="D986" t="s">
        <v>147</v>
      </c>
      <c r="E986" t="s">
        <v>30</v>
      </c>
      <c r="F986" t="s">
        <v>31</v>
      </c>
      <c r="G986" t="s">
        <v>32</v>
      </c>
      <c r="H986" t="s">
        <v>33</v>
      </c>
      <c r="I986" t="s">
        <v>34</v>
      </c>
      <c r="J986" t="s">
        <v>148</v>
      </c>
    </row>
    <row r="987" spans="1:10" x14ac:dyDescent="0.25">
      <c r="A987" t="s">
        <v>149</v>
      </c>
      <c r="B987" t="s">
        <v>26</v>
      </c>
      <c r="C987" t="s">
        <v>150</v>
      </c>
      <c r="D987" t="s">
        <v>151</v>
      </c>
      <c r="E987" s="141" t="s">
        <v>832</v>
      </c>
      <c r="F987" s="141" t="s">
        <v>832</v>
      </c>
      <c r="G987">
        <v>2.6799999999998363</v>
      </c>
      <c r="H987" t="s">
        <v>734</v>
      </c>
      <c r="I987" s="138">
        <v>46000</v>
      </c>
      <c r="J987" t="s">
        <v>457</v>
      </c>
    </row>
    <row r="988" spans="1:10" x14ac:dyDescent="0.25">
      <c r="A988" t="s">
        <v>149</v>
      </c>
      <c r="B988" t="s">
        <v>27</v>
      </c>
      <c r="C988" t="s">
        <v>447</v>
      </c>
      <c r="D988" t="s">
        <v>195</v>
      </c>
      <c r="E988" s="141" t="s">
        <v>832</v>
      </c>
      <c r="F988">
        <v>15.5</v>
      </c>
      <c r="G988">
        <v>2.6599999999998545</v>
      </c>
      <c r="H988" t="s">
        <v>735</v>
      </c>
      <c r="I988" s="138">
        <v>46000</v>
      </c>
      <c r="J988" t="s">
        <v>457</v>
      </c>
    </row>
    <row r="989" spans="1:10" x14ac:dyDescent="0.25">
      <c r="A989" t="s">
        <v>21</v>
      </c>
      <c r="B989" t="s">
        <v>149</v>
      </c>
      <c r="C989" t="s">
        <v>150</v>
      </c>
      <c r="D989" t="s">
        <v>151</v>
      </c>
      <c r="E989">
        <v>11</v>
      </c>
      <c r="F989" s="141" t="s">
        <v>832</v>
      </c>
      <c r="G989">
        <v>2.6400000000000148</v>
      </c>
      <c r="H989" t="s">
        <v>736</v>
      </c>
      <c r="I989" s="138">
        <v>46000</v>
      </c>
      <c r="J989" t="s">
        <v>155</v>
      </c>
    </row>
    <row r="990" spans="1:10" x14ac:dyDescent="0.25">
      <c r="A990" t="s">
        <v>27</v>
      </c>
      <c r="B990" t="s">
        <v>149</v>
      </c>
      <c r="C990" t="s">
        <v>447</v>
      </c>
      <c r="D990" t="s">
        <v>151</v>
      </c>
      <c r="E990">
        <v>14.5</v>
      </c>
      <c r="F990" s="141" t="s">
        <v>832</v>
      </c>
      <c r="G990">
        <v>3</v>
      </c>
      <c r="H990" t="s">
        <v>737</v>
      </c>
      <c r="I990" s="138">
        <v>46000</v>
      </c>
      <c r="J990" t="s">
        <v>153</v>
      </c>
    </row>
    <row r="991" spans="1:10" x14ac:dyDescent="0.25">
      <c r="A991" t="s">
        <v>26</v>
      </c>
      <c r="B991" t="s">
        <v>149</v>
      </c>
      <c r="C991" t="s">
        <v>159</v>
      </c>
      <c r="D991" t="s">
        <v>151</v>
      </c>
      <c r="E991" s="141" t="s">
        <v>832</v>
      </c>
      <c r="F991" s="141" t="s">
        <v>832</v>
      </c>
      <c r="G991">
        <v>2.4599999999999795</v>
      </c>
      <c r="H991" t="s">
        <v>738</v>
      </c>
      <c r="I991" s="138">
        <v>46000</v>
      </c>
      <c r="J991" t="s">
        <v>155</v>
      </c>
    </row>
    <row r="992" spans="1:10" x14ac:dyDescent="0.25">
      <c r="A992" t="s">
        <v>149</v>
      </c>
      <c r="B992" t="s">
        <v>21</v>
      </c>
      <c r="C992" t="s">
        <v>150</v>
      </c>
      <c r="D992" t="s">
        <v>195</v>
      </c>
      <c r="E992" s="141" t="s">
        <v>832</v>
      </c>
      <c r="F992">
        <v>6.3</v>
      </c>
      <c r="G992">
        <v>2.9599999999999795</v>
      </c>
      <c r="H992" t="s">
        <v>739</v>
      </c>
      <c r="I992" s="138">
        <v>46000</v>
      </c>
      <c r="J992" t="s">
        <v>457</v>
      </c>
    </row>
    <row r="993" spans="1:10" x14ac:dyDescent="0.25">
      <c r="A993" t="s">
        <v>22</v>
      </c>
      <c r="B993" t="s">
        <v>149</v>
      </c>
      <c r="C993" t="s">
        <v>447</v>
      </c>
      <c r="D993" t="s">
        <v>151</v>
      </c>
      <c r="E993" s="141" t="s">
        <v>832</v>
      </c>
      <c r="F993" s="141" t="s">
        <v>832</v>
      </c>
      <c r="G993">
        <v>2.6099999999999568</v>
      </c>
      <c r="H993" t="s">
        <v>740</v>
      </c>
      <c r="I993" s="138">
        <v>46000</v>
      </c>
      <c r="J993" t="s">
        <v>153</v>
      </c>
    </row>
    <row r="994" spans="1:10" x14ac:dyDescent="0.25">
      <c r="A994" t="s">
        <v>38</v>
      </c>
      <c r="B994" t="s">
        <v>149</v>
      </c>
      <c r="C994" t="s">
        <v>150</v>
      </c>
      <c r="D994" t="s">
        <v>151</v>
      </c>
      <c r="E994" s="141" t="s">
        <v>832</v>
      </c>
      <c r="F994" s="141" t="s">
        <v>832</v>
      </c>
      <c r="G994">
        <v>2.75</v>
      </c>
      <c r="H994" t="s">
        <v>741</v>
      </c>
      <c r="I994" s="138">
        <v>46000</v>
      </c>
      <c r="J994" t="s">
        <v>155</v>
      </c>
    </row>
    <row r="995" spans="1:10" x14ac:dyDescent="0.25">
      <c r="A995" t="s">
        <v>38</v>
      </c>
      <c r="B995" t="s">
        <v>149</v>
      </c>
      <c r="C995" t="s">
        <v>150</v>
      </c>
      <c r="D995" t="s">
        <v>151</v>
      </c>
      <c r="E995" s="141" t="s">
        <v>832</v>
      </c>
      <c r="F995" s="141" t="s">
        <v>832</v>
      </c>
      <c r="G995">
        <v>2.0199999999999818</v>
      </c>
      <c r="H995" t="s">
        <v>741</v>
      </c>
      <c r="I995" s="138">
        <v>46000</v>
      </c>
      <c r="J995" t="s">
        <v>155</v>
      </c>
    </row>
    <row r="996" spans="1:10" x14ac:dyDescent="0.25">
      <c r="A996" t="s">
        <v>21</v>
      </c>
      <c r="B996" t="s">
        <v>149</v>
      </c>
      <c r="C996" t="s">
        <v>150</v>
      </c>
      <c r="D996" t="s">
        <v>151</v>
      </c>
      <c r="E996">
        <v>4.2</v>
      </c>
      <c r="F996" s="141" t="s">
        <v>832</v>
      </c>
      <c r="G996">
        <v>2.6599999999999682</v>
      </c>
      <c r="H996" t="s">
        <v>742</v>
      </c>
      <c r="I996" s="138">
        <v>46000</v>
      </c>
      <c r="J996" t="s">
        <v>155</v>
      </c>
    </row>
    <row r="997" spans="1:10" x14ac:dyDescent="0.25">
      <c r="A997" t="s">
        <v>149</v>
      </c>
      <c r="B997" t="s">
        <v>21</v>
      </c>
      <c r="C997" t="s">
        <v>150</v>
      </c>
      <c r="D997" t="s">
        <v>151</v>
      </c>
      <c r="E997" s="141" t="s">
        <v>832</v>
      </c>
      <c r="F997">
        <v>12.4</v>
      </c>
      <c r="G997">
        <v>2.7699999999999818</v>
      </c>
      <c r="H997" t="s">
        <v>743</v>
      </c>
      <c r="I997" s="138">
        <v>46000</v>
      </c>
      <c r="J997" t="s">
        <v>457</v>
      </c>
    </row>
    <row r="998" spans="1:10" x14ac:dyDescent="0.25">
      <c r="A998" t="s">
        <v>149</v>
      </c>
      <c r="B998" t="s">
        <v>21</v>
      </c>
      <c r="C998" t="s">
        <v>447</v>
      </c>
      <c r="D998" t="s">
        <v>151</v>
      </c>
      <c r="E998" s="141" t="s">
        <v>832</v>
      </c>
      <c r="F998">
        <v>9.6999999999999993</v>
      </c>
      <c r="G998">
        <v>2.1700000000000728</v>
      </c>
      <c r="H998" t="s">
        <v>744</v>
      </c>
      <c r="I998" s="138">
        <v>46000</v>
      </c>
      <c r="J998" t="s">
        <v>457</v>
      </c>
    </row>
    <row r="999" spans="1:10" x14ac:dyDescent="0.25">
      <c r="A999" t="s">
        <v>38</v>
      </c>
      <c r="B999" t="s">
        <v>149</v>
      </c>
      <c r="C999" t="s">
        <v>150</v>
      </c>
      <c r="D999" t="s">
        <v>151</v>
      </c>
      <c r="E999" s="141" t="s">
        <v>832</v>
      </c>
      <c r="F999" s="141" t="s">
        <v>832</v>
      </c>
      <c r="G999">
        <v>2.9700000000000273</v>
      </c>
      <c r="H999" t="s">
        <v>745</v>
      </c>
      <c r="I999" s="138">
        <v>46000</v>
      </c>
      <c r="J999" t="s">
        <v>153</v>
      </c>
    </row>
    <row r="1000" spans="1:10" x14ac:dyDescent="0.25">
      <c r="A1000" t="s">
        <v>149</v>
      </c>
      <c r="B1000" t="s">
        <v>27</v>
      </c>
      <c r="C1000" t="s">
        <v>447</v>
      </c>
      <c r="D1000" t="s">
        <v>151</v>
      </c>
      <c r="E1000" s="141" t="s">
        <v>832</v>
      </c>
      <c r="F1000">
        <v>16.100000000000001</v>
      </c>
      <c r="G1000">
        <v>2.8499999999999091</v>
      </c>
      <c r="H1000" t="s">
        <v>746</v>
      </c>
      <c r="I1000" s="138">
        <v>46000</v>
      </c>
      <c r="J1000" t="s">
        <v>457</v>
      </c>
    </row>
    <row r="1001" spans="1:10" x14ac:dyDescent="0.25">
      <c r="A1001" t="s">
        <v>21</v>
      </c>
      <c r="B1001" t="s">
        <v>149</v>
      </c>
      <c r="C1001" t="s">
        <v>447</v>
      </c>
      <c r="D1001" t="s">
        <v>151</v>
      </c>
      <c r="E1001">
        <v>13.7</v>
      </c>
      <c r="F1001" s="141" t="s">
        <v>832</v>
      </c>
      <c r="G1001">
        <v>2.3099999999999454</v>
      </c>
      <c r="H1001" t="s">
        <v>747</v>
      </c>
      <c r="I1001" s="138">
        <v>46000</v>
      </c>
      <c r="J1001" t="s">
        <v>153</v>
      </c>
    </row>
    <row r="1002" spans="1:10" x14ac:dyDescent="0.25">
      <c r="A1002" t="s">
        <v>27</v>
      </c>
      <c r="B1002" t="s">
        <v>149</v>
      </c>
      <c r="C1002" t="s">
        <v>150</v>
      </c>
      <c r="D1002" t="s">
        <v>195</v>
      </c>
      <c r="E1002">
        <v>9</v>
      </c>
      <c r="F1002" s="141" t="s">
        <v>832</v>
      </c>
      <c r="G1002">
        <v>1.4800000000000182</v>
      </c>
      <c r="H1002" t="s">
        <v>748</v>
      </c>
      <c r="I1002" s="138">
        <v>46000</v>
      </c>
      <c r="J1002" t="s">
        <v>155</v>
      </c>
    </row>
    <row r="1003" spans="1:10" x14ac:dyDescent="0.25">
      <c r="A1003" t="s">
        <v>21</v>
      </c>
      <c r="B1003" t="s">
        <v>149</v>
      </c>
      <c r="C1003" t="s">
        <v>447</v>
      </c>
      <c r="D1003" t="s">
        <v>151</v>
      </c>
      <c r="E1003">
        <v>14.2</v>
      </c>
      <c r="F1003" s="141" t="s">
        <v>832</v>
      </c>
      <c r="G1003">
        <v>2.6099999999999</v>
      </c>
      <c r="H1003" t="s">
        <v>749</v>
      </c>
      <c r="I1003" s="138">
        <v>46000</v>
      </c>
      <c r="J1003" t="s">
        <v>153</v>
      </c>
    </row>
    <row r="1004" spans="1:10" x14ac:dyDescent="0.25">
      <c r="A1004" t="s">
        <v>38</v>
      </c>
      <c r="B1004" t="s">
        <v>149</v>
      </c>
      <c r="C1004" t="s">
        <v>150</v>
      </c>
      <c r="D1004" t="s">
        <v>151</v>
      </c>
      <c r="E1004" s="141" t="s">
        <v>832</v>
      </c>
      <c r="F1004" s="141" t="s">
        <v>832</v>
      </c>
      <c r="G1004">
        <v>2.5599999999999454</v>
      </c>
      <c r="H1004" t="s">
        <v>750</v>
      </c>
      <c r="I1004" s="138">
        <v>46000</v>
      </c>
      <c r="J1004" t="s">
        <v>457</v>
      </c>
    </row>
    <row r="1005" spans="1:10" x14ac:dyDescent="0.25">
      <c r="A1005" t="s">
        <v>149</v>
      </c>
      <c r="B1005" t="s">
        <v>38</v>
      </c>
      <c r="C1005" t="s">
        <v>150</v>
      </c>
      <c r="D1005" t="s">
        <v>151</v>
      </c>
      <c r="E1005" s="141" t="s">
        <v>832</v>
      </c>
      <c r="F1005" s="141" t="s">
        <v>832</v>
      </c>
      <c r="G1005">
        <v>2.4600000000000364</v>
      </c>
      <c r="H1005" t="s">
        <v>751</v>
      </c>
      <c r="I1005" s="138">
        <v>46000</v>
      </c>
      <c r="J1005" t="s">
        <v>155</v>
      </c>
    </row>
    <row r="1006" spans="1:10" x14ac:dyDescent="0.25">
      <c r="A1006" t="s">
        <v>36</v>
      </c>
      <c r="B1006" t="s">
        <v>149</v>
      </c>
      <c r="C1006" t="s">
        <v>447</v>
      </c>
      <c r="D1006" t="s">
        <v>151</v>
      </c>
      <c r="E1006" s="141" t="s">
        <v>832</v>
      </c>
      <c r="F1006" s="141" t="s">
        <v>832</v>
      </c>
      <c r="G1006">
        <v>1.6199999999998909</v>
      </c>
      <c r="H1006" t="s">
        <v>752</v>
      </c>
      <c r="I1006" s="138">
        <v>46000</v>
      </c>
      <c r="J1006" t="s">
        <v>457</v>
      </c>
    </row>
    <row r="1007" spans="1:10" x14ac:dyDescent="0.25">
      <c r="A1007" t="s">
        <v>36</v>
      </c>
      <c r="B1007" t="s">
        <v>149</v>
      </c>
      <c r="C1007" t="s">
        <v>447</v>
      </c>
      <c r="D1007" t="s">
        <v>151</v>
      </c>
      <c r="E1007" s="141" t="s">
        <v>832</v>
      </c>
      <c r="F1007" s="141" t="s">
        <v>832</v>
      </c>
      <c r="G1007">
        <v>1.1000000000001364</v>
      </c>
      <c r="H1007" t="s">
        <v>752</v>
      </c>
      <c r="I1007" s="138">
        <v>46000</v>
      </c>
      <c r="J1007" t="s">
        <v>457</v>
      </c>
    </row>
    <row r="1008" spans="1:10" x14ac:dyDescent="0.25">
      <c r="A1008" t="s">
        <v>27</v>
      </c>
      <c r="B1008" t="s">
        <v>149</v>
      </c>
      <c r="C1008" t="s">
        <v>150</v>
      </c>
      <c r="D1008" t="s">
        <v>151</v>
      </c>
      <c r="E1008">
        <v>6.2</v>
      </c>
      <c r="F1008" s="141" t="s">
        <v>832</v>
      </c>
      <c r="G1008">
        <v>2.5999999999999091</v>
      </c>
      <c r="H1008" t="s">
        <v>753</v>
      </c>
      <c r="I1008" s="138">
        <v>46000</v>
      </c>
      <c r="J1008" t="s">
        <v>155</v>
      </c>
    </row>
    <row r="1009" spans="1:10" x14ac:dyDescent="0.25">
      <c r="A1009" t="s">
        <v>149</v>
      </c>
      <c r="B1009" t="s">
        <v>38</v>
      </c>
      <c r="C1009" t="s">
        <v>150</v>
      </c>
      <c r="D1009" t="s">
        <v>151</v>
      </c>
      <c r="E1009" s="141" t="s">
        <v>832</v>
      </c>
      <c r="F1009" s="141" t="s">
        <v>832</v>
      </c>
      <c r="G1009">
        <v>2.4900000000000091</v>
      </c>
      <c r="H1009" t="s">
        <v>754</v>
      </c>
      <c r="I1009" s="138">
        <v>46000</v>
      </c>
      <c r="J1009" t="s">
        <v>155</v>
      </c>
    </row>
    <row r="1010" spans="1:10" x14ac:dyDescent="0.25">
      <c r="A1010" t="s">
        <v>149</v>
      </c>
      <c r="B1010" t="s">
        <v>27</v>
      </c>
      <c r="C1010" t="s">
        <v>447</v>
      </c>
      <c r="D1010" t="s">
        <v>195</v>
      </c>
      <c r="E1010" s="141" t="s">
        <v>832</v>
      </c>
      <c r="F1010">
        <v>5.5</v>
      </c>
      <c r="G1010">
        <v>2.6900000000000546</v>
      </c>
      <c r="H1010" t="s">
        <v>755</v>
      </c>
      <c r="I1010" s="138">
        <v>46000</v>
      </c>
      <c r="J1010" t="s">
        <v>153</v>
      </c>
    </row>
    <row r="1011" spans="1:10" x14ac:dyDescent="0.25">
      <c r="A1011" t="s">
        <v>149</v>
      </c>
      <c r="B1011" t="s">
        <v>21</v>
      </c>
      <c r="C1011" t="s">
        <v>447</v>
      </c>
      <c r="D1011" t="s">
        <v>151</v>
      </c>
      <c r="E1011" s="141" t="s">
        <v>832</v>
      </c>
      <c r="F1011">
        <v>3.8</v>
      </c>
      <c r="G1011">
        <v>2.9400000000000546</v>
      </c>
      <c r="H1011" t="s">
        <v>756</v>
      </c>
      <c r="I1011" s="138">
        <v>46000</v>
      </c>
      <c r="J1011" t="s">
        <v>153</v>
      </c>
    </row>
    <row r="1012" spans="1:10" x14ac:dyDescent="0.25">
      <c r="A1012" t="s">
        <v>149</v>
      </c>
      <c r="B1012" t="s">
        <v>22</v>
      </c>
      <c r="C1012" t="s">
        <v>447</v>
      </c>
      <c r="D1012" t="s">
        <v>151</v>
      </c>
      <c r="E1012" s="141" t="s">
        <v>832</v>
      </c>
      <c r="F1012" s="141" t="s">
        <v>832</v>
      </c>
      <c r="G1012">
        <v>2.7000000000002728</v>
      </c>
      <c r="H1012" t="s">
        <v>757</v>
      </c>
      <c r="I1012" s="138">
        <v>46000</v>
      </c>
      <c r="J1012" t="s">
        <v>153</v>
      </c>
    </row>
    <row r="1013" spans="1:10" x14ac:dyDescent="0.25">
      <c r="A1013" t="s">
        <v>149</v>
      </c>
      <c r="B1013" t="s">
        <v>27</v>
      </c>
      <c r="C1013" t="s">
        <v>150</v>
      </c>
      <c r="D1013" t="s">
        <v>151</v>
      </c>
      <c r="E1013" s="141" t="s">
        <v>832</v>
      </c>
      <c r="F1013">
        <v>9.4</v>
      </c>
      <c r="G1013">
        <v>2.7599999999999909</v>
      </c>
      <c r="H1013" t="s">
        <v>758</v>
      </c>
      <c r="I1013" s="138">
        <v>46000</v>
      </c>
      <c r="J1013" t="s">
        <v>153</v>
      </c>
    </row>
    <row r="1014" spans="1:10" x14ac:dyDescent="0.25">
      <c r="A1014" t="s">
        <v>149</v>
      </c>
      <c r="B1014" t="s">
        <v>21</v>
      </c>
      <c r="C1014" t="s">
        <v>150</v>
      </c>
      <c r="D1014" t="s">
        <v>151</v>
      </c>
      <c r="E1014" s="141" t="s">
        <v>832</v>
      </c>
      <c r="F1014">
        <v>13.5</v>
      </c>
      <c r="G1014">
        <v>2.9099999999998545</v>
      </c>
      <c r="H1014" t="s">
        <v>759</v>
      </c>
      <c r="I1014" s="138">
        <v>46001</v>
      </c>
      <c r="J1014" t="s">
        <v>153</v>
      </c>
    </row>
    <row r="1015" spans="1:10" x14ac:dyDescent="0.25">
      <c r="A1015" t="s">
        <v>27</v>
      </c>
      <c r="B1015" t="s">
        <v>149</v>
      </c>
      <c r="C1015" t="s">
        <v>150</v>
      </c>
      <c r="D1015" t="s">
        <v>151</v>
      </c>
      <c r="E1015">
        <v>15</v>
      </c>
      <c r="F1015" s="141" t="s">
        <v>832</v>
      </c>
      <c r="G1015">
        <v>2.0500000000001819</v>
      </c>
      <c r="H1015" t="s">
        <v>760</v>
      </c>
      <c r="I1015" s="138">
        <v>46001</v>
      </c>
      <c r="J1015" t="s">
        <v>155</v>
      </c>
    </row>
    <row r="1016" spans="1:10" x14ac:dyDescent="0.25">
      <c r="A1016" t="s">
        <v>27</v>
      </c>
      <c r="B1016" t="s">
        <v>149</v>
      </c>
      <c r="C1016" t="s">
        <v>150</v>
      </c>
      <c r="D1016" t="s">
        <v>151</v>
      </c>
      <c r="E1016" s="141" t="s">
        <v>832</v>
      </c>
      <c r="F1016" s="141" t="s">
        <v>832</v>
      </c>
      <c r="G1016">
        <v>2.8200000000001637</v>
      </c>
      <c r="H1016" t="s">
        <v>761</v>
      </c>
      <c r="I1016" s="138">
        <v>46001</v>
      </c>
      <c r="J1016" t="s">
        <v>153</v>
      </c>
    </row>
    <row r="1017" spans="1:10" x14ac:dyDescent="0.25">
      <c r="A1017" t="s">
        <v>27</v>
      </c>
      <c r="B1017" t="s">
        <v>149</v>
      </c>
      <c r="C1017" t="s">
        <v>150</v>
      </c>
      <c r="D1017" t="s">
        <v>151</v>
      </c>
      <c r="E1017" s="141" t="s">
        <v>832</v>
      </c>
      <c r="F1017" s="141" t="s">
        <v>832</v>
      </c>
      <c r="G1017">
        <v>2.4000000000000909</v>
      </c>
      <c r="H1017" t="s">
        <v>761</v>
      </c>
      <c r="I1017" s="138">
        <v>46001</v>
      </c>
      <c r="J1017" t="s">
        <v>153</v>
      </c>
    </row>
    <row r="1018" spans="1:10" x14ac:dyDescent="0.25">
      <c r="A1018" t="s">
        <v>26</v>
      </c>
      <c r="B1018" t="s">
        <v>149</v>
      </c>
      <c r="C1018" t="s">
        <v>150</v>
      </c>
      <c r="D1018" t="s">
        <v>151</v>
      </c>
      <c r="E1018" s="141" t="s">
        <v>832</v>
      </c>
      <c r="F1018" s="141" t="s">
        <v>832</v>
      </c>
      <c r="G1018">
        <v>2.2900000000000027</v>
      </c>
      <c r="H1018" t="s">
        <v>172</v>
      </c>
      <c r="I1018" s="138">
        <v>46001</v>
      </c>
      <c r="J1018" t="s">
        <v>155</v>
      </c>
    </row>
    <row r="1019" spans="1:10" x14ac:dyDescent="0.25">
      <c r="A1019" t="s">
        <v>38</v>
      </c>
      <c r="B1019" t="s">
        <v>149</v>
      </c>
      <c r="C1019" t="s">
        <v>150</v>
      </c>
      <c r="D1019" t="s">
        <v>151</v>
      </c>
      <c r="E1019" s="141" t="s">
        <v>832</v>
      </c>
      <c r="F1019" s="141" t="s">
        <v>832</v>
      </c>
      <c r="G1019">
        <v>2.710000000000008</v>
      </c>
      <c r="H1019" t="s">
        <v>762</v>
      </c>
      <c r="I1019" s="138">
        <v>46001</v>
      </c>
      <c r="J1019" t="s">
        <v>155</v>
      </c>
    </row>
    <row r="1020" spans="1:10" x14ac:dyDescent="0.25">
      <c r="A1020" t="s">
        <v>38</v>
      </c>
      <c r="B1020" t="s">
        <v>149</v>
      </c>
      <c r="C1020" t="s">
        <v>150</v>
      </c>
      <c r="D1020" t="s">
        <v>151</v>
      </c>
      <c r="E1020" s="141" t="s">
        <v>832</v>
      </c>
      <c r="F1020" s="141" t="s">
        <v>832</v>
      </c>
      <c r="G1020">
        <v>2.5</v>
      </c>
      <c r="H1020" t="s">
        <v>762</v>
      </c>
      <c r="I1020" s="138">
        <v>46001</v>
      </c>
      <c r="J1020" t="s">
        <v>155</v>
      </c>
    </row>
    <row r="1021" spans="1:10" x14ac:dyDescent="0.25">
      <c r="A1021" t="s">
        <v>149</v>
      </c>
      <c r="B1021" t="s">
        <v>21</v>
      </c>
      <c r="C1021" t="s">
        <v>447</v>
      </c>
      <c r="D1021" t="s">
        <v>151</v>
      </c>
      <c r="E1021" s="141" t="s">
        <v>832</v>
      </c>
      <c r="F1021">
        <v>2.6</v>
      </c>
      <c r="G1021">
        <v>2.9099999999999682</v>
      </c>
      <c r="H1021" t="s">
        <v>763</v>
      </c>
      <c r="I1021" s="138">
        <v>46001</v>
      </c>
      <c r="J1021" t="s">
        <v>457</v>
      </c>
    </row>
    <row r="1022" spans="1:10" x14ac:dyDescent="0.25">
      <c r="A1022" t="s">
        <v>21</v>
      </c>
      <c r="B1022" t="s">
        <v>149</v>
      </c>
      <c r="C1022" t="s">
        <v>447</v>
      </c>
      <c r="D1022" t="s">
        <v>151</v>
      </c>
      <c r="E1022">
        <v>12.4</v>
      </c>
      <c r="F1022" s="141" t="s">
        <v>832</v>
      </c>
      <c r="G1022">
        <v>2.8900000000000432</v>
      </c>
      <c r="H1022" t="s">
        <v>764</v>
      </c>
      <c r="I1022" s="138">
        <v>46001</v>
      </c>
      <c r="J1022" t="s">
        <v>457</v>
      </c>
    </row>
    <row r="1023" spans="1:10" x14ac:dyDescent="0.25">
      <c r="A1023" t="s">
        <v>21</v>
      </c>
      <c r="B1023" t="s">
        <v>149</v>
      </c>
      <c r="C1023" t="s">
        <v>447</v>
      </c>
      <c r="D1023" t="s">
        <v>464</v>
      </c>
      <c r="E1023" s="141" t="s">
        <v>832</v>
      </c>
      <c r="F1023" s="141" t="s">
        <v>832</v>
      </c>
      <c r="G1023">
        <v>2.75</v>
      </c>
      <c r="H1023" t="s">
        <v>765</v>
      </c>
      <c r="I1023" s="138">
        <v>46001</v>
      </c>
      <c r="J1023" t="s">
        <v>457</v>
      </c>
    </row>
    <row r="1024" spans="1:10" x14ac:dyDescent="0.25">
      <c r="A1024" t="s">
        <v>149</v>
      </c>
      <c r="B1024" t="s">
        <v>21</v>
      </c>
      <c r="C1024" t="s">
        <v>447</v>
      </c>
      <c r="D1024" t="s">
        <v>151</v>
      </c>
      <c r="E1024" s="141" t="s">
        <v>832</v>
      </c>
      <c r="F1024">
        <v>3.6</v>
      </c>
      <c r="G1024">
        <v>2.9799999999999045</v>
      </c>
      <c r="H1024" t="s">
        <v>766</v>
      </c>
      <c r="I1024" s="138">
        <v>46001</v>
      </c>
      <c r="J1024" t="s">
        <v>457</v>
      </c>
    </row>
    <row r="1025" spans="1:10" x14ac:dyDescent="0.25">
      <c r="A1025" t="s">
        <v>149</v>
      </c>
      <c r="B1025" t="s">
        <v>21</v>
      </c>
      <c r="C1025" t="s">
        <v>447</v>
      </c>
      <c r="D1025" t="s">
        <v>151</v>
      </c>
      <c r="E1025" s="141" t="s">
        <v>832</v>
      </c>
      <c r="F1025">
        <v>3.6</v>
      </c>
      <c r="G1025">
        <v>2.1399999999999864</v>
      </c>
      <c r="H1025" t="s">
        <v>766</v>
      </c>
      <c r="I1025" s="138">
        <v>46001</v>
      </c>
      <c r="J1025" t="s">
        <v>457</v>
      </c>
    </row>
    <row r="1026" spans="1:10" x14ac:dyDescent="0.25">
      <c r="A1026" t="s">
        <v>21</v>
      </c>
      <c r="B1026" t="s">
        <v>149</v>
      </c>
      <c r="C1026" t="s">
        <v>447</v>
      </c>
      <c r="D1026" t="s">
        <v>151</v>
      </c>
      <c r="E1026">
        <v>9.4</v>
      </c>
      <c r="F1026" s="141" t="s">
        <v>832</v>
      </c>
      <c r="G1026">
        <v>2.3100000000000591</v>
      </c>
      <c r="H1026" t="s">
        <v>767</v>
      </c>
      <c r="I1026" s="138">
        <v>46001</v>
      </c>
      <c r="J1026" t="s">
        <v>153</v>
      </c>
    </row>
    <row r="1027" spans="1:10" x14ac:dyDescent="0.25">
      <c r="A1027" t="s">
        <v>149</v>
      </c>
      <c r="B1027" t="s">
        <v>36</v>
      </c>
      <c r="C1027" t="s">
        <v>447</v>
      </c>
      <c r="D1027" t="s">
        <v>151</v>
      </c>
      <c r="E1027" s="141" t="s">
        <v>832</v>
      </c>
      <c r="F1027" s="141" t="s">
        <v>832</v>
      </c>
      <c r="G1027">
        <v>2.92999999999995</v>
      </c>
      <c r="H1027" t="s">
        <v>768</v>
      </c>
      <c r="I1027" s="138">
        <v>46001</v>
      </c>
      <c r="J1027" t="s">
        <v>153</v>
      </c>
    </row>
    <row r="1028" spans="1:10" x14ac:dyDescent="0.25">
      <c r="A1028" t="s">
        <v>26</v>
      </c>
      <c r="B1028" t="s">
        <v>149</v>
      </c>
      <c r="C1028" t="s">
        <v>150</v>
      </c>
      <c r="D1028" t="s">
        <v>151</v>
      </c>
      <c r="E1028" s="141" t="s">
        <v>832</v>
      </c>
      <c r="F1028" s="141" t="s">
        <v>832</v>
      </c>
      <c r="G1028">
        <v>2.8700000000000045</v>
      </c>
      <c r="H1028" t="s">
        <v>769</v>
      </c>
      <c r="I1028" s="138">
        <v>46001</v>
      </c>
      <c r="J1028" t="s">
        <v>155</v>
      </c>
    </row>
    <row r="1029" spans="1:10" x14ac:dyDescent="0.25">
      <c r="A1029" t="s">
        <v>149</v>
      </c>
      <c r="B1029" t="s">
        <v>27</v>
      </c>
      <c r="C1029" t="s">
        <v>150</v>
      </c>
      <c r="D1029" t="s">
        <v>151</v>
      </c>
      <c r="E1029" s="141" t="s">
        <v>832</v>
      </c>
      <c r="F1029">
        <v>7.3</v>
      </c>
      <c r="G1029">
        <v>2.4300000000000637</v>
      </c>
      <c r="H1029" t="s">
        <v>770</v>
      </c>
      <c r="I1029" s="138">
        <v>46001</v>
      </c>
      <c r="J1029" t="s">
        <v>155</v>
      </c>
    </row>
    <row r="1030" spans="1:10" x14ac:dyDescent="0.25">
      <c r="A1030" t="s">
        <v>21</v>
      </c>
      <c r="B1030" t="s">
        <v>149</v>
      </c>
      <c r="C1030" t="s">
        <v>447</v>
      </c>
      <c r="D1030" t="s">
        <v>151</v>
      </c>
      <c r="E1030">
        <v>16.100000000000001</v>
      </c>
      <c r="F1030" s="141" t="s">
        <v>832</v>
      </c>
      <c r="G1030">
        <v>2.9099999999998545</v>
      </c>
      <c r="H1030" t="s">
        <v>771</v>
      </c>
      <c r="I1030" s="138">
        <v>46001</v>
      </c>
      <c r="J1030" t="s">
        <v>457</v>
      </c>
    </row>
    <row r="1031" spans="1:10" x14ac:dyDescent="0.25">
      <c r="A1031" t="s">
        <v>36</v>
      </c>
      <c r="B1031" t="s">
        <v>149</v>
      </c>
      <c r="C1031" t="s">
        <v>447</v>
      </c>
      <c r="D1031" t="s">
        <v>151</v>
      </c>
      <c r="E1031" s="141" t="s">
        <v>832</v>
      </c>
      <c r="F1031" s="141" t="s">
        <v>832</v>
      </c>
      <c r="G1031">
        <v>2.7099999999995816</v>
      </c>
      <c r="H1031" t="s">
        <v>772</v>
      </c>
      <c r="I1031" s="138">
        <v>46001</v>
      </c>
      <c r="J1031" t="s">
        <v>153</v>
      </c>
    </row>
    <row r="1032" spans="1:10" x14ac:dyDescent="0.25">
      <c r="A1032" t="s">
        <v>26</v>
      </c>
      <c r="B1032" t="s">
        <v>149</v>
      </c>
      <c r="C1032" t="s">
        <v>150</v>
      </c>
      <c r="D1032" t="s">
        <v>151</v>
      </c>
      <c r="E1032" s="141" t="s">
        <v>832</v>
      </c>
      <c r="F1032" s="141" t="s">
        <v>832</v>
      </c>
      <c r="G1032">
        <v>2.8699999999998909</v>
      </c>
      <c r="H1032" t="s">
        <v>773</v>
      </c>
      <c r="I1032" s="138">
        <v>46001</v>
      </c>
      <c r="J1032" t="s">
        <v>457</v>
      </c>
    </row>
    <row r="1033" spans="1:10" x14ac:dyDescent="0.25">
      <c r="A1033" t="s">
        <v>27</v>
      </c>
      <c r="B1033" t="s">
        <v>149</v>
      </c>
      <c r="C1033" t="s">
        <v>447</v>
      </c>
      <c r="D1033" t="s">
        <v>151</v>
      </c>
      <c r="E1033">
        <v>10.7</v>
      </c>
      <c r="F1033" s="141" t="s">
        <v>832</v>
      </c>
      <c r="G1033">
        <v>2.6199999999998909</v>
      </c>
      <c r="H1033" t="s">
        <v>774</v>
      </c>
      <c r="I1033" s="138">
        <v>46001</v>
      </c>
      <c r="J1033" t="s">
        <v>457</v>
      </c>
    </row>
    <row r="1034" spans="1:10" x14ac:dyDescent="0.25">
      <c r="A1034" t="s">
        <v>149</v>
      </c>
      <c r="B1034" t="s">
        <v>38</v>
      </c>
      <c r="C1034" t="s">
        <v>150</v>
      </c>
      <c r="D1034" t="s">
        <v>151</v>
      </c>
      <c r="E1034" s="141" t="s">
        <v>832</v>
      </c>
      <c r="F1034" s="141" t="s">
        <v>832</v>
      </c>
      <c r="G1034">
        <v>2.2600000000002183</v>
      </c>
      <c r="H1034" t="s">
        <v>775</v>
      </c>
      <c r="I1034" s="138">
        <v>46001</v>
      </c>
      <c r="J1034" t="s">
        <v>155</v>
      </c>
    </row>
    <row r="1035" spans="1:10" x14ac:dyDescent="0.25">
      <c r="A1035" t="s">
        <v>38</v>
      </c>
      <c r="B1035" t="s">
        <v>149</v>
      </c>
      <c r="C1035" t="s">
        <v>150</v>
      </c>
      <c r="D1035" t="s">
        <v>151</v>
      </c>
      <c r="E1035" s="141" t="s">
        <v>832</v>
      </c>
      <c r="F1035" s="141" t="s">
        <v>832</v>
      </c>
      <c r="G1035">
        <v>2.6199999999998909</v>
      </c>
      <c r="H1035" t="s">
        <v>776</v>
      </c>
      <c r="I1035" s="138">
        <v>46001</v>
      </c>
      <c r="J1035" t="s">
        <v>155</v>
      </c>
    </row>
    <row r="1036" spans="1:10" x14ac:dyDescent="0.25">
      <c r="A1036" t="s">
        <v>26</v>
      </c>
      <c r="B1036" t="s">
        <v>149</v>
      </c>
      <c r="C1036" t="s">
        <v>150</v>
      </c>
      <c r="D1036" t="s">
        <v>151</v>
      </c>
      <c r="E1036" s="141" t="s">
        <v>832</v>
      </c>
      <c r="F1036" s="141" t="s">
        <v>832</v>
      </c>
      <c r="G1036">
        <v>2.5</v>
      </c>
      <c r="H1036" t="s">
        <v>777</v>
      </c>
      <c r="I1036" s="138">
        <v>46001</v>
      </c>
      <c r="J1036" t="s">
        <v>155</v>
      </c>
    </row>
    <row r="1037" spans="1:10" x14ac:dyDescent="0.25">
      <c r="A1037" t="s">
        <v>149</v>
      </c>
      <c r="B1037" t="s">
        <v>22</v>
      </c>
      <c r="C1037" t="s">
        <v>447</v>
      </c>
      <c r="D1037" t="s">
        <v>151</v>
      </c>
      <c r="E1037" s="141" t="s">
        <v>832</v>
      </c>
      <c r="F1037" s="141" t="s">
        <v>832</v>
      </c>
      <c r="G1037">
        <v>2.8999999999996362</v>
      </c>
      <c r="H1037" t="s">
        <v>778</v>
      </c>
      <c r="I1037" s="138">
        <v>46001</v>
      </c>
      <c r="J1037" t="s">
        <v>153</v>
      </c>
    </row>
    <row r="1038" spans="1:10" x14ac:dyDescent="0.25">
      <c r="A1038" t="s">
        <v>21</v>
      </c>
      <c r="B1038" t="s">
        <v>149</v>
      </c>
      <c r="C1038" t="s">
        <v>447</v>
      </c>
      <c r="D1038" t="s">
        <v>151</v>
      </c>
      <c r="E1038">
        <v>3.6</v>
      </c>
      <c r="F1038" s="141" t="s">
        <v>832</v>
      </c>
      <c r="G1038">
        <v>2.4600000000000364</v>
      </c>
      <c r="H1038" t="s">
        <v>779</v>
      </c>
      <c r="I1038" s="138">
        <v>46001</v>
      </c>
      <c r="J1038" t="s">
        <v>457</v>
      </c>
    </row>
    <row r="1039" spans="1:10" x14ac:dyDescent="0.25">
      <c r="A1039" t="s">
        <v>149</v>
      </c>
      <c r="B1039" t="s">
        <v>21</v>
      </c>
      <c r="C1039" t="s">
        <v>150</v>
      </c>
      <c r="D1039" t="s">
        <v>151</v>
      </c>
      <c r="E1039" s="141" t="s">
        <v>832</v>
      </c>
      <c r="F1039" s="141" t="s">
        <v>832</v>
      </c>
      <c r="G1039">
        <v>2.6700000000000728</v>
      </c>
      <c r="H1039" t="s">
        <v>780</v>
      </c>
      <c r="I1039" s="138">
        <v>46001</v>
      </c>
      <c r="J1039" t="s">
        <v>153</v>
      </c>
    </row>
    <row r="1040" spans="1:10" x14ac:dyDescent="0.25">
      <c r="A1040" t="s">
        <v>27</v>
      </c>
      <c r="B1040" t="s">
        <v>149</v>
      </c>
      <c r="C1040" t="s">
        <v>150</v>
      </c>
      <c r="D1040" t="s">
        <v>151</v>
      </c>
      <c r="E1040">
        <v>2</v>
      </c>
      <c r="F1040" s="141" t="s">
        <v>832</v>
      </c>
      <c r="G1040">
        <v>0.32999999999992724</v>
      </c>
      <c r="H1040" t="s">
        <v>781</v>
      </c>
      <c r="I1040" s="138">
        <v>46001</v>
      </c>
      <c r="J1040" t="s">
        <v>153</v>
      </c>
    </row>
    <row r="1041" spans="1:10" x14ac:dyDescent="0.25">
      <c r="A1041" t="s">
        <v>149</v>
      </c>
      <c r="B1041" t="s">
        <v>27</v>
      </c>
      <c r="C1041" t="s">
        <v>447</v>
      </c>
      <c r="D1041" t="s">
        <v>151</v>
      </c>
      <c r="E1041" s="141" t="s">
        <v>832</v>
      </c>
      <c r="F1041">
        <v>16.5</v>
      </c>
      <c r="G1041">
        <v>2.7699999999999818</v>
      </c>
      <c r="H1041" t="s">
        <v>782</v>
      </c>
      <c r="I1041" s="138">
        <v>46001</v>
      </c>
      <c r="J1041" t="s">
        <v>153</v>
      </c>
    </row>
    <row r="1042" spans="1:10" x14ac:dyDescent="0.25">
      <c r="A1042" t="s">
        <v>149</v>
      </c>
      <c r="B1042" t="s">
        <v>27</v>
      </c>
      <c r="C1042" t="s">
        <v>447</v>
      </c>
      <c r="D1042" t="s">
        <v>151</v>
      </c>
      <c r="E1042" s="141" t="s">
        <v>832</v>
      </c>
      <c r="F1042">
        <v>17.8</v>
      </c>
      <c r="G1042">
        <v>2.8700000000003456</v>
      </c>
      <c r="H1042" t="s">
        <v>783</v>
      </c>
      <c r="I1042" s="138">
        <v>46002</v>
      </c>
      <c r="J1042" t="s">
        <v>457</v>
      </c>
    </row>
    <row r="1043" spans="1:10" x14ac:dyDescent="0.25">
      <c r="A1043" t="s">
        <v>149</v>
      </c>
      <c r="B1043" t="s">
        <v>21</v>
      </c>
      <c r="C1043" t="s">
        <v>447</v>
      </c>
      <c r="D1043" t="s">
        <v>151</v>
      </c>
      <c r="E1043" s="141" t="s">
        <v>832</v>
      </c>
      <c r="F1043">
        <v>5.0999999999999996</v>
      </c>
      <c r="G1043">
        <v>2.9200000000000728</v>
      </c>
      <c r="H1043" t="s">
        <v>784</v>
      </c>
      <c r="I1043" s="138">
        <v>46002</v>
      </c>
      <c r="J1043" t="s">
        <v>457</v>
      </c>
    </row>
    <row r="1044" spans="1:10" x14ac:dyDescent="0.25">
      <c r="A1044" t="s">
        <v>149</v>
      </c>
      <c r="B1044" t="s">
        <v>21</v>
      </c>
      <c r="C1044" t="s">
        <v>447</v>
      </c>
      <c r="D1044" t="s">
        <v>151</v>
      </c>
      <c r="E1044" s="141" t="s">
        <v>832</v>
      </c>
      <c r="F1044">
        <v>5.2</v>
      </c>
      <c r="G1044">
        <v>2.539999999999992</v>
      </c>
      <c r="H1044" t="s">
        <v>785</v>
      </c>
      <c r="I1044" s="138">
        <v>46002</v>
      </c>
      <c r="J1044" t="s">
        <v>457</v>
      </c>
    </row>
    <row r="1045" spans="1:10" x14ac:dyDescent="0.25">
      <c r="A1045" t="s">
        <v>149</v>
      </c>
      <c r="B1045" t="s">
        <v>27</v>
      </c>
      <c r="C1045" t="s">
        <v>150</v>
      </c>
      <c r="D1045" t="s">
        <v>151</v>
      </c>
      <c r="E1045" s="141" t="s">
        <v>832</v>
      </c>
      <c r="F1045">
        <v>5.2</v>
      </c>
      <c r="G1045">
        <v>2.8600000000000136</v>
      </c>
      <c r="H1045" t="s">
        <v>786</v>
      </c>
      <c r="I1045" s="138">
        <v>46002</v>
      </c>
      <c r="J1045" t="s">
        <v>153</v>
      </c>
    </row>
    <row r="1046" spans="1:10" x14ac:dyDescent="0.25">
      <c r="A1046" t="s">
        <v>38</v>
      </c>
      <c r="B1046" t="s">
        <v>149</v>
      </c>
      <c r="C1046" t="s">
        <v>150</v>
      </c>
      <c r="D1046" t="s">
        <v>151</v>
      </c>
      <c r="E1046" s="141" t="s">
        <v>832</v>
      </c>
      <c r="F1046" s="141" t="s">
        <v>832</v>
      </c>
      <c r="G1046">
        <v>1.7599999999999909</v>
      </c>
      <c r="H1046" t="s">
        <v>787</v>
      </c>
      <c r="I1046" s="138">
        <v>46002</v>
      </c>
      <c r="J1046" t="s">
        <v>153</v>
      </c>
    </row>
    <row r="1047" spans="1:10" x14ac:dyDescent="0.25">
      <c r="A1047" t="s">
        <v>149</v>
      </c>
      <c r="B1047" t="s">
        <v>22</v>
      </c>
      <c r="C1047" t="s">
        <v>447</v>
      </c>
      <c r="D1047" t="s">
        <v>151</v>
      </c>
      <c r="E1047" s="141" t="s">
        <v>832</v>
      </c>
      <c r="F1047" s="141" t="s">
        <v>832</v>
      </c>
      <c r="G1047">
        <v>2.6900000000000546</v>
      </c>
      <c r="H1047" t="s">
        <v>788</v>
      </c>
      <c r="I1047" s="138">
        <v>46002</v>
      </c>
      <c r="J1047" t="s">
        <v>457</v>
      </c>
    </row>
    <row r="1048" spans="1:10" x14ac:dyDescent="0.25">
      <c r="A1048" t="s">
        <v>36</v>
      </c>
      <c r="B1048" t="s">
        <v>149</v>
      </c>
      <c r="C1048" t="s">
        <v>447</v>
      </c>
      <c r="D1048" t="s">
        <v>151</v>
      </c>
      <c r="E1048" s="141" t="s">
        <v>832</v>
      </c>
      <c r="F1048" s="141" t="s">
        <v>832</v>
      </c>
      <c r="G1048">
        <v>2.7300000000000182</v>
      </c>
      <c r="H1048" t="s">
        <v>789</v>
      </c>
      <c r="I1048" s="138">
        <v>46002</v>
      </c>
      <c r="J1048" t="s">
        <v>153</v>
      </c>
    </row>
    <row r="1049" spans="1:10" x14ac:dyDescent="0.25">
      <c r="A1049" t="s">
        <v>149</v>
      </c>
      <c r="B1049" t="s">
        <v>38</v>
      </c>
      <c r="C1049" t="s">
        <v>150</v>
      </c>
      <c r="D1049" t="s">
        <v>151</v>
      </c>
      <c r="E1049" s="141" t="s">
        <v>832</v>
      </c>
      <c r="F1049" s="141" t="s">
        <v>832</v>
      </c>
      <c r="G1049">
        <v>2.0900000000000318</v>
      </c>
      <c r="H1049" t="s">
        <v>790</v>
      </c>
      <c r="I1049" s="138">
        <v>46002</v>
      </c>
      <c r="J1049" t="s">
        <v>155</v>
      </c>
    </row>
    <row r="1050" spans="1:10" x14ac:dyDescent="0.25">
      <c r="A1050" t="s">
        <v>38</v>
      </c>
      <c r="B1050" t="s">
        <v>149</v>
      </c>
      <c r="C1050" t="s">
        <v>150</v>
      </c>
      <c r="D1050" t="s">
        <v>151</v>
      </c>
      <c r="E1050" s="141" t="s">
        <v>832</v>
      </c>
      <c r="F1050" s="141" t="s">
        <v>832</v>
      </c>
      <c r="G1050">
        <v>2.0800000000000409</v>
      </c>
      <c r="H1050" t="s">
        <v>791</v>
      </c>
      <c r="I1050" s="138">
        <v>46002</v>
      </c>
      <c r="J1050" t="s">
        <v>155</v>
      </c>
    </row>
    <row r="1051" spans="1:10" x14ac:dyDescent="0.25">
      <c r="A1051" t="s">
        <v>38</v>
      </c>
      <c r="B1051" t="s">
        <v>149</v>
      </c>
      <c r="C1051" t="s">
        <v>150</v>
      </c>
      <c r="D1051" t="s">
        <v>151</v>
      </c>
      <c r="E1051" s="141" t="s">
        <v>832</v>
      </c>
      <c r="F1051" s="141" t="s">
        <v>832</v>
      </c>
      <c r="G1051">
        <v>1.6000000000000227</v>
      </c>
      <c r="H1051" t="s">
        <v>791</v>
      </c>
      <c r="I1051" s="138">
        <v>46002</v>
      </c>
      <c r="J1051" t="s">
        <v>153</v>
      </c>
    </row>
    <row r="1052" spans="1:10" x14ac:dyDescent="0.25">
      <c r="A1052" t="s">
        <v>21</v>
      </c>
      <c r="B1052" t="s">
        <v>149</v>
      </c>
      <c r="C1052" t="s">
        <v>447</v>
      </c>
      <c r="D1052" t="s">
        <v>151</v>
      </c>
      <c r="E1052" s="141" t="s">
        <v>832</v>
      </c>
      <c r="F1052" s="141" t="s">
        <v>832</v>
      </c>
      <c r="G1052">
        <v>2.75</v>
      </c>
      <c r="H1052" t="s">
        <v>792</v>
      </c>
      <c r="I1052" s="138">
        <v>46002</v>
      </c>
      <c r="J1052" t="s">
        <v>153</v>
      </c>
    </row>
    <row r="1053" spans="1:10" x14ac:dyDescent="0.25">
      <c r="A1053" t="s">
        <v>149</v>
      </c>
      <c r="B1053" t="s">
        <v>38</v>
      </c>
      <c r="C1053" t="s">
        <v>150</v>
      </c>
      <c r="D1053" t="s">
        <v>151</v>
      </c>
      <c r="E1053" s="141" t="s">
        <v>832</v>
      </c>
      <c r="F1053" s="141" t="s">
        <v>832</v>
      </c>
      <c r="G1053">
        <v>2.8700000000000045</v>
      </c>
      <c r="H1053" t="s">
        <v>793</v>
      </c>
      <c r="I1053" s="138">
        <v>46002</v>
      </c>
      <c r="J1053" t="s">
        <v>155</v>
      </c>
    </row>
    <row r="1054" spans="1:10" x14ac:dyDescent="0.25">
      <c r="A1054" t="s">
        <v>149</v>
      </c>
      <c r="B1054" t="s">
        <v>21</v>
      </c>
      <c r="C1054" t="s">
        <v>447</v>
      </c>
      <c r="D1054" t="s">
        <v>151</v>
      </c>
      <c r="E1054" s="141" t="s">
        <v>832</v>
      </c>
      <c r="F1054">
        <v>5</v>
      </c>
      <c r="G1054">
        <v>2.4300000000000637</v>
      </c>
      <c r="H1054" t="s">
        <v>794</v>
      </c>
      <c r="I1054" s="138">
        <v>46002</v>
      </c>
      <c r="J1054" t="s">
        <v>457</v>
      </c>
    </row>
    <row r="1055" spans="1:10" x14ac:dyDescent="0.25">
      <c r="A1055" t="s">
        <v>27</v>
      </c>
      <c r="B1055" t="s">
        <v>149</v>
      </c>
      <c r="C1055" t="s">
        <v>150</v>
      </c>
      <c r="D1055" t="s">
        <v>151</v>
      </c>
      <c r="E1055">
        <v>6.6</v>
      </c>
      <c r="F1055" s="141" t="s">
        <v>832</v>
      </c>
      <c r="G1055">
        <v>2.5099999999999909</v>
      </c>
      <c r="H1055" t="s">
        <v>795</v>
      </c>
      <c r="I1055" s="138">
        <v>46002</v>
      </c>
      <c r="J1055" t="s">
        <v>155</v>
      </c>
    </row>
    <row r="1056" spans="1:10" x14ac:dyDescent="0.25">
      <c r="A1056" t="s">
        <v>149</v>
      </c>
      <c r="B1056" t="s">
        <v>21</v>
      </c>
      <c r="C1056" t="s">
        <v>150</v>
      </c>
      <c r="D1056" t="s">
        <v>151</v>
      </c>
      <c r="E1056" s="141" t="s">
        <v>832</v>
      </c>
      <c r="F1056">
        <v>8.8000000000000007</v>
      </c>
      <c r="G1056">
        <v>2.9499999999998181</v>
      </c>
      <c r="H1056" t="s">
        <v>310</v>
      </c>
      <c r="I1056" s="138">
        <v>46002</v>
      </c>
      <c r="J1056" t="s">
        <v>153</v>
      </c>
    </row>
    <row r="1057" spans="1:10" x14ac:dyDescent="0.25">
      <c r="A1057" t="s">
        <v>149</v>
      </c>
      <c r="B1057" t="s">
        <v>38</v>
      </c>
      <c r="C1057" t="s">
        <v>150</v>
      </c>
      <c r="D1057" t="s">
        <v>151</v>
      </c>
      <c r="E1057" s="141" t="s">
        <v>832</v>
      </c>
      <c r="F1057" s="141" t="s">
        <v>832</v>
      </c>
      <c r="G1057">
        <v>2.3799999999998818</v>
      </c>
      <c r="H1057" t="s">
        <v>796</v>
      </c>
      <c r="I1057" s="138">
        <v>46002</v>
      </c>
      <c r="J1057" t="s">
        <v>155</v>
      </c>
    </row>
    <row r="1058" spans="1:10" x14ac:dyDescent="0.25">
      <c r="A1058" t="s">
        <v>149</v>
      </c>
      <c r="B1058" t="s">
        <v>22</v>
      </c>
      <c r="C1058" t="s">
        <v>447</v>
      </c>
      <c r="D1058" t="s">
        <v>151</v>
      </c>
      <c r="E1058" s="141" t="s">
        <v>832</v>
      </c>
      <c r="F1058" s="141" t="s">
        <v>832</v>
      </c>
      <c r="G1058">
        <v>1.6399999999998727</v>
      </c>
      <c r="H1058" t="s">
        <v>797</v>
      </c>
      <c r="I1058" s="138">
        <v>46002</v>
      </c>
      <c r="J1058" t="s">
        <v>153</v>
      </c>
    </row>
    <row r="1059" spans="1:10" x14ac:dyDescent="0.25">
      <c r="A1059" t="s">
        <v>26</v>
      </c>
      <c r="B1059" t="s">
        <v>149</v>
      </c>
      <c r="C1059" t="s">
        <v>150</v>
      </c>
      <c r="D1059" t="s">
        <v>151</v>
      </c>
      <c r="E1059" s="141" t="s">
        <v>832</v>
      </c>
      <c r="F1059" s="141" t="s">
        <v>832</v>
      </c>
      <c r="G1059">
        <v>2.9800000000000182</v>
      </c>
      <c r="H1059" t="s">
        <v>798</v>
      </c>
      <c r="I1059" s="138">
        <v>46002</v>
      </c>
      <c r="J1059" t="s">
        <v>155</v>
      </c>
    </row>
    <row r="1060" spans="1:10" x14ac:dyDescent="0.25">
      <c r="A1060" t="s">
        <v>149</v>
      </c>
      <c r="B1060" t="s">
        <v>26</v>
      </c>
      <c r="C1060" t="s">
        <v>150</v>
      </c>
      <c r="D1060" t="s">
        <v>151</v>
      </c>
      <c r="E1060" s="141" t="s">
        <v>832</v>
      </c>
      <c r="F1060" s="141" t="s">
        <v>832</v>
      </c>
      <c r="G1060">
        <v>1.6800000000000637</v>
      </c>
      <c r="H1060" t="s">
        <v>799</v>
      </c>
      <c r="I1060" s="138">
        <v>46002</v>
      </c>
      <c r="J1060" t="s">
        <v>153</v>
      </c>
    </row>
    <row r="1061" spans="1:10" x14ac:dyDescent="0.25">
      <c r="A1061" t="s">
        <v>149</v>
      </c>
      <c r="B1061" t="s">
        <v>26</v>
      </c>
      <c r="C1061" t="s">
        <v>150</v>
      </c>
      <c r="D1061" t="s">
        <v>151</v>
      </c>
      <c r="E1061" s="141" t="s">
        <v>832</v>
      </c>
      <c r="F1061" s="141" t="s">
        <v>832</v>
      </c>
      <c r="G1061">
        <v>2.4699999999997999</v>
      </c>
      <c r="H1061" t="s">
        <v>800</v>
      </c>
      <c r="I1061" s="138">
        <v>46002</v>
      </c>
      <c r="J1061" t="s">
        <v>153</v>
      </c>
    </row>
    <row r="1062" spans="1:10" x14ac:dyDescent="0.25">
      <c r="A1062" t="s">
        <v>149</v>
      </c>
      <c r="B1062" t="s">
        <v>26</v>
      </c>
      <c r="C1062" t="s">
        <v>150</v>
      </c>
      <c r="D1062" t="s">
        <v>195</v>
      </c>
      <c r="E1062" s="141" t="s">
        <v>832</v>
      </c>
      <c r="F1062" s="141" t="s">
        <v>832</v>
      </c>
      <c r="G1062">
        <v>1.6600000000000819</v>
      </c>
      <c r="H1062" t="s">
        <v>801</v>
      </c>
      <c r="I1062" s="138">
        <v>46002</v>
      </c>
      <c r="J1062" t="s">
        <v>153</v>
      </c>
    </row>
    <row r="1063" spans="1:10" x14ac:dyDescent="0.25">
      <c r="A1063" t="s">
        <v>149</v>
      </c>
      <c r="B1063" t="s">
        <v>21</v>
      </c>
      <c r="C1063" t="s">
        <v>150</v>
      </c>
      <c r="D1063" t="s">
        <v>151</v>
      </c>
      <c r="E1063" s="141" t="s">
        <v>832</v>
      </c>
      <c r="F1063">
        <v>7.3</v>
      </c>
      <c r="G1063">
        <v>2.8000000000001819</v>
      </c>
      <c r="H1063" t="s">
        <v>802</v>
      </c>
      <c r="I1063" s="138">
        <v>46002</v>
      </c>
      <c r="J1063" t="s">
        <v>153</v>
      </c>
    </row>
    <row r="1064" spans="1:10" x14ac:dyDescent="0.25">
      <c r="A1064" t="s">
        <v>21</v>
      </c>
      <c r="B1064" t="s">
        <v>149</v>
      </c>
      <c r="C1064" t="s">
        <v>447</v>
      </c>
      <c r="D1064" t="s">
        <v>151</v>
      </c>
      <c r="E1064">
        <v>13.8</v>
      </c>
      <c r="F1064" s="141" t="s">
        <v>832</v>
      </c>
      <c r="G1064">
        <v>2.1999999999998181</v>
      </c>
      <c r="H1064" t="s">
        <v>803</v>
      </c>
      <c r="I1064" s="138">
        <v>46002</v>
      </c>
      <c r="J1064" t="s">
        <v>153</v>
      </c>
    </row>
    <row r="1065" spans="1:10" x14ac:dyDescent="0.25">
      <c r="A1065" t="s">
        <v>149</v>
      </c>
      <c r="B1065" t="s">
        <v>21</v>
      </c>
      <c r="C1065" t="s">
        <v>447</v>
      </c>
      <c r="D1065" t="s">
        <v>151</v>
      </c>
      <c r="E1065" s="141" t="s">
        <v>832</v>
      </c>
      <c r="F1065">
        <v>4.0999999999999996</v>
      </c>
      <c r="G1065">
        <v>2.3099999999999454</v>
      </c>
      <c r="H1065" t="s">
        <v>804</v>
      </c>
      <c r="I1065" s="138">
        <v>46002</v>
      </c>
      <c r="J1065" t="s">
        <v>153</v>
      </c>
    </row>
    <row r="1066" spans="1:10" x14ac:dyDescent="0.25">
      <c r="A1066" t="s">
        <v>149</v>
      </c>
      <c r="B1066" t="s">
        <v>26</v>
      </c>
      <c r="C1066" t="s">
        <v>150</v>
      </c>
      <c r="D1066" t="s">
        <v>151</v>
      </c>
      <c r="E1066" s="141" t="s">
        <v>832</v>
      </c>
      <c r="F1066" s="141" t="s">
        <v>832</v>
      </c>
      <c r="G1066">
        <v>2.3000000000001819</v>
      </c>
      <c r="H1066" t="s">
        <v>805</v>
      </c>
      <c r="I1066" s="138">
        <v>46002</v>
      </c>
      <c r="J1066" t="s">
        <v>153</v>
      </c>
    </row>
    <row r="1067" spans="1:10" x14ac:dyDescent="0.25">
      <c r="A1067" t="s">
        <v>21</v>
      </c>
      <c r="B1067" t="s">
        <v>149</v>
      </c>
      <c r="C1067" t="s">
        <v>447</v>
      </c>
      <c r="D1067" t="s">
        <v>151</v>
      </c>
      <c r="E1067">
        <v>11.1</v>
      </c>
      <c r="F1067" s="141" t="s">
        <v>832</v>
      </c>
      <c r="G1067">
        <v>2.9200000000000728</v>
      </c>
      <c r="H1067" t="s">
        <v>806</v>
      </c>
      <c r="I1067" s="138">
        <v>46002</v>
      </c>
      <c r="J1067" t="s">
        <v>457</v>
      </c>
    </row>
    <row r="1068" spans="1:10" x14ac:dyDescent="0.25">
      <c r="A1068" t="s">
        <v>21</v>
      </c>
      <c r="B1068" t="s">
        <v>149</v>
      </c>
      <c r="C1068" t="s">
        <v>447</v>
      </c>
      <c r="D1068" t="s">
        <v>151</v>
      </c>
      <c r="E1068">
        <v>11.1</v>
      </c>
      <c r="F1068" s="141" t="s">
        <v>832</v>
      </c>
      <c r="G1068">
        <v>2.8299999999999272</v>
      </c>
      <c r="H1068" t="s">
        <v>807</v>
      </c>
      <c r="I1068" s="138">
        <v>46002</v>
      </c>
      <c r="J1068" t="s">
        <v>457</v>
      </c>
    </row>
    <row r="1069" spans="1:10" x14ac:dyDescent="0.25">
      <c r="A1069" t="s">
        <v>149</v>
      </c>
      <c r="B1069" t="s">
        <v>21</v>
      </c>
      <c r="C1069" t="s">
        <v>150</v>
      </c>
      <c r="D1069" t="s">
        <v>151</v>
      </c>
      <c r="E1069" s="141" t="s">
        <v>832</v>
      </c>
      <c r="F1069" s="141" t="s">
        <v>832</v>
      </c>
      <c r="G1069">
        <v>2.4699999999997999</v>
      </c>
      <c r="H1069" t="s">
        <v>808</v>
      </c>
      <c r="I1069" s="138">
        <v>46002</v>
      </c>
      <c r="J1069" t="s">
        <v>153</v>
      </c>
    </row>
    <row r="1070" spans="1:10" x14ac:dyDescent="0.25">
      <c r="A1070" t="s">
        <v>149</v>
      </c>
      <c r="B1070" t="s">
        <v>21</v>
      </c>
      <c r="C1070" t="s">
        <v>150</v>
      </c>
      <c r="D1070" t="s">
        <v>151</v>
      </c>
      <c r="E1070" s="141" t="s">
        <v>832</v>
      </c>
      <c r="F1070">
        <v>10.8</v>
      </c>
      <c r="G1070">
        <v>2.8000000000000682</v>
      </c>
      <c r="H1070" t="s">
        <v>809</v>
      </c>
      <c r="I1070" s="138">
        <v>46002</v>
      </c>
      <c r="J1070" t="s">
        <v>153</v>
      </c>
    </row>
    <row r="1071" spans="1:10" x14ac:dyDescent="0.25">
      <c r="A1071" t="s">
        <v>149</v>
      </c>
      <c r="B1071" t="s">
        <v>21</v>
      </c>
      <c r="C1071" t="s">
        <v>150</v>
      </c>
      <c r="D1071" t="s">
        <v>151</v>
      </c>
      <c r="E1071" s="141" t="s">
        <v>832</v>
      </c>
      <c r="F1071">
        <v>16.2</v>
      </c>
      <c r="G1071">
        <v>2.6500000000000909</v>
      </c>
      <c r="H1071" t="s">
        <v>467</v>
      </c>
      <c r="I1071" s="138">
        <v>46002</v>
      </c>
      <c r="J1071" t="s">
        <v>457</v>
      </c>
    </row>
    <row r="1074" spans="1:10" x14ac:dyDescent="0.25">
      <c r="A1074" t="s">
        <v>328</v>
      </c>
    </row>
    <row r="1075" spans="1:10" x14ac:dyDescent="0.25">
      <c r="A1075" t="s">
        <v>28</v>
      </c>
      <c r="B1075" t="s">
        <v>29</v>
      </c>
      <c r="C1075" t="s">
        <v>329</v>
      </c>
      <c r="D1075" t="s">
        <v>35</v>
      </c>
      <c r="E1075" t="s">
        <v>30</v>
      </c>
      <c r="F1075" t="s">
        <v>31</v>
      </c>
      <c r="G1075" t="s">
        <v>32</v>
      </c>
      <c r="H1075" t="s">
        <v>33</v>
      </c>
      <c r="I1075" t="s">
        <v>34</v>
      </c>
      <c r="J1075" t="s">
        <v>148</v>
      </c>
    </row>
    <row r="1076" spans="1:10" x14ac:dyDescent="0.25">
      <c r="A1076" t="s">
        <v>27</v>
      </c>
      <c r="B1076" t="s">
        <v>142</v>
      </c>
      <c r="C1076" t="s">
        <v>151</v>
      </c>
      <c r="D1076" t="s">
        <v>330</v>
      </c>
      <c r="E1076">
        <v>11.8</v>
      </c>
      <c r="F1076" s="141" t="s">
        <v>832</v>
      </c>
      <c r="G1076">
        <v>2.2699999999999818</v>
      </c>
      <c r="H1076" t="s">
        <v>810</v>
      </c>
      <c r="I1076" s="138">
        <v>46000</v>
      </c>
      <c r="J1076" t="s">
        <v>155</v>
      </c>
    </row>
    <row r="1077" spans="1:10" x14ac:dyDescent="0.25">
      <c r="A1077" t="s">
        <v>38</v>
      </c>
      <c r="B1077" t="s">
        <v>142</v>
      </c>
      <c r="C1077" t="s">
        <v>151</v>
      </c>
      <c r="D1077" t="s">
        <v>330</v>
      </c>
      <c r="E1077" s="141" t="s">
        <v>832</v>
      </c>
      <c r="F1077" s="141" t="s">
        <v>832</v>
      </c>
      <c r="G1077">
        <v>1.57000000000005</v>
      </c>
      <c r="H1077" t="s">
        <v>811</v>
      </c>
      <c r="I1077" s="138">
        <v>46000</v>
      </c>
      <c r="J1077" t="s">
        <v>155</v>
      </c>
    </row>
    <row r="1078" spans="1:10" x14ac:dyDescent="0.25">
      <c r="A1078" t="s">
        <v>21</v>
      </c>
      <c r="B1078" t="s">
        <v>446</v>
      </c>
      <c r="C1078" t="s">
        <v>151</v>
      </c>
      <c r="D1078" t="s">
        <v>330</v>
      </c>
      <c r="E1078">
        <v>15.5</v>
      </c>
      <c r="F1078" s="141" t="s">
        <v>832</v>
      </c>
      <c r="G1078">
        <v>2.8400000000000318</v>
      </c>
      <c r="H1078" t="s">
        <v>812</v>
      </c>
      <c r="I1078" s="138">
        <v>46000</v>
      </c>
      <c r="J1078" t="s">
        <v>457</v>
      </c>
    </row>
    <row r="1079" spans="1:10" x14ac:dyDescent="0.25">
      <c r="A1079" t="s">
        <v>27</v>
      </c>
      <c r="B1079" t="s">
        <v>446</v>
      </c>
      <c r="C1079" t="s">
        <v>195</v>
      </c>
      <c r="D1079" t="s">
        <v>330</v>
      </c>
      <c r="E1079">
        <v>5.9</v>
      </c>
      <c r="F1079" s="141" t="s">
        <v>832</v>
      </c>
      <c r="G1079">
        <v>2.6999999999998181</v>
      </c>
      <c r="H1079" t="s">
        <v>813</v>
      </c>
      <c r="I1079" s="138">
        <v>46000</v>
      </c>
      <c r="J1079" t="s">
        <v>457</v>
      </c>
    </row>
    <row r="1080" spans="1:10" x14ac:dyDescent="0.25">
      <c r="A1080" t="s">
        <v>142</v>
      </c>
      <c r="B1080" t="s">
        <v>27</v>
      </c>
      <c r="C1080" t="s">
        <v>330</v>
      </c>
      <c r="D1080" t="s">
        <v>151</v>
      </c>
      <c r="E1080" s="141" t="s">
        <v>832</v>
      </c>
      <c r="F1080">
        <v>3.6</v>
      </c>
      <c r="G1080">
        <v>2.6199999999998909</v>
      </c>
      <c r="H1080" t="s">
        <v>814</v>
      </c>
      <c r="I1080" s="138">
        <v>46000</v>
      </c>
      <c r="J1080" t="s">
        <v>155</v>
      </c>
    </row>
    <row r="1081" spans="1:10" x14ac:dyDescent="0.25">
      <c r="A1081" t="s">
        <v>142</v>
      </c>
      <c r="B1081" t="s">
        <v>21</v>
      </c>
      <c r="C1081" t="s">
        <v>330</v>
      </c>
      <c r="D1081" t="s">
        <v>151</v>
      </c>
      <c r="E1081" s="141" t="s">
        <v>832</v>
      </c>
      <c r="F1081">
        <v>10.3</v>
      </c>
      <c r="G1081">
        <v>2.7899999999999636</v>
      </c>
      <c r="H1081" t="s">
        <v>815</v>
      </c>
      <c r="I1081" s="138">
        <v>46000</v>
      </c>
      <c r="J1081" t="s">
        <v>153</v>
      </c>
    </row>
    <row r="1082" spans="1:10" x14ac:dyDescent="0.25">
      <c r="A1082" t="s">
        <v>21</v>
      </c>
      <c r="B1082" t="s">
        <v>142</v>
      </c>
      <c r="C1082" t="s">
        <v>151</v>
      </c>
      <c r="D1082" t="s">
        <v>330</v>
      </c>
      <c r="E1082">
        <v>10</v>
      </c>
      <c r="F1082" s="141" t="s">
        <v>832</v>
      </c>
      <c r="G1082">
        <v>2.3600000000001273</v>
      </c>
      <c r="H1082" t="s">
        <v>816</v>
      </c>
      <c r="I1082" s="138">
        <v>46000</v>
      </c>
      <c r="J1082" t="s">
        <v>155</v>
      </c>
    </row>
    <row r="1083" spans="1:10" x14ac:dyDescent="0.25">
      <c r="A1083" t="s">
        <v>142</v>
      </c>
      <c r="B1083" t="s">
        <v>21</v>
      </c>
      <c r="C1083" t="s">
        <v>330</v>
      </c>
      <c r="D1083" t="s">
        <v>373</v>
      </c>
      <c r="E1083" s="141" t="s">
        <v>832</v>
      </c>
      <c r="F1083">
        <v>13.4</v>
      </c>
      <c r="G1083">
        <v>2.8199999999999932</v>
      </c>
      <c r="H1083" t="s">
        <v>391</v>
      </c>
      <c r="I1083" s="138">
        <v>46001</v>
      </c>
      <c r="J1083" t="s">
        <v>153</v>
      </c>
    </row>
    <row r="1084" spans="1:10" x14ac:dyDescent="0.25">
      <c r="A1084" t="s">
        <v>26</v>
      </c>
      <c r="B1084" t="s">
        <v>143</v>
      </c>
      <c r="C1084" t="s">
        <v>151</v>
      </c>
      <c r="D1084" t="s">
        <v>330</v>
      </c>
      <c r="E1084" s="141" t="s">
        <v>832</v>
      </c>
      <c r="F1084" s="141" t="s">
        <v>832</v>
      </c>
      <c r="G1084">
        <v>2.2800000000002001</v>
      </c>
      <c r="H1084" t="s">
        <v>817</v>
      </c>
      <c r="I1084" s="138">
        <v>46001</v>
      </c>
      <c r="J1084" t="s">
        <v>457</v>
      </c>
    </row>
    <row r="1085" spans="1:10" x14ac:dyDescent="0.25">
      <c r="A1085" t="s">
        <v>26</v>
      </c>
      <c r="B1085" t="s">
        <v>142</v>
      </c>
      <c r="C1085" t="s">
        <v>151</v>
      </c>
      <c r="D1085" t="s">
        <v>330</v>
      </c>
      <c r="E1085" s="141" t="s">
        <v>832</v>
      </c>
      <c r="F1085" s="141" t="s">
        <v>832</v>
      </c>
      <c r="G1085">
        <v>2.8100000000000591</v>
      </c>
      <c r="H1085" t="s">
        <v>769</v>
      </c>
      <c r="I1085" s="138">
        <v>46001</v>
      </c>
      <c r="J1085" t="s">
        <v>153</v>
      </c>
    </row>
    <row r="1086" spans="1:10" x14ac:dyDescent="0.25">
      <c r="A1086" t="s">
        <v>21</v>
      </c>
      <c r="B1086" t="s">
        <v>142</v>
      </c>
      <c r="C1086" t="s">
        <v>151</v>
      </c>
      <c r="D1086" t="s">
        <v>330</v>
      </c>
      <c r="E1086" s="141" t="s">
        <v>832</v>
      </c>
      <c r="F1086" s="141" t="s">
        <v>832</v>
      </c>
      <c r="G1086">
        <v>2.4100000000003092</v>
      </c>
      <c r="H1086" t="s">
        <v>818</v>
      </c>
      <c r="I1086" s="138">
        <v>46001</v>
      </c>
      <c r="J1086" t="s">
        <v>155</v>
      </c>
    </row>
    <row r="1087" spans="1:10" x14ac:dyDescent="0.25">
      <c r="A1087" t="s">
        <v>143</v>
      </c>
      <c r="B1087" t="s">
        <v>22</v>
      </c>
      <c r="C1087" t="s">
        <v>330</v>
      </c>
      <c r="D1087" t="s">
        <v>151</v>
      </c>
      <c r="E1087" s="141" t="s">
        <v>832</v>
      </c>
      <c r="F1087" s="141" t="s">
        <v>832</v>
      </c>
      <c r="G1087">
        <v>2.75</v>
      </c>
      <c r="H1087" t="s">
        <v>819</v>
      </c>
      <c r="I1087" s="138">
        <v>46001</v>
      </c>
      <c r="J1087" t="s">
        <v>457</v>
      </c>
    </row>
    <row r="1088" spans="1:10" x14ac:dyDescent="0.25">
      <c r="A1088" t="s">
        <v>26</v>
      </c>
      <c r="B1088" t="s">
        <v>142</v>
      </c>
      <c r="C1088" t="s">
        <v>151</v>
      </c>
      <c r="D1088" t="s">
        <v>330</v>
      </c>
      <c r="E1088" s="141" t="s">
        <v>832</v>
      </c>
      <c r="F1088" s="141" t="s">
        <v>832</v>
      </c>
      <c r="G1088">
        <v>2.8700000000003456</v>
      </c>
      <c r="H1088" t="s">
        <v>820</v>
      </c>
      <c r="I1088" s="138">
        <v>46002</v>
      </c>
      <c r="J1088" t="s">
        <v>155</v>
      </c>
    </row>
    <row r="1089" spans="1:10" x14ac:dyDescent="0.25">
      <c r="A1089" t="s">
        <v>27</v>
      </c>
      <c r="B1089" t="s">
        <v>142</v>
      </c>
      <c r="C1089" t="s">
        <v>151</v>
      </c>
      <c r="D1089" t="s">
        <v>330</v>
      </c>
      <c r="E1089">
        <v>17.8</v>
      </c>
      <c r="F1089" s="141" t="s">
        <v>832</v>
      </c>
      <c r="G1089">
        <v>2.6200000000003456</v>
      </c>
      <c r="H1089" t="s">
        <v>821</v>
      </c>
      <c r="I1089" s="138">
        <v>46002</v>
      </c>
      <c r="J1089" t="s">
        <v>457</v>
      </c>
    </row>
    <row r="1090" spans="1:10" x14ac:dyDescent="0.25">
      <c r="A1090" t="s">
        <v>26</v>
      </c>
      <c r="B1090" t="s">
        <v>142</v>
      </c>
      <c r="C1090" t="s">
        <v>151</v>
      </c>
      <c r="D1090" t="s">
        <v>330</v>
      </c>
      <c r="E1090" s="141" t="s">
        <v>832</v>
      </c>
      <c r="F1090" s="141" t="s">
        <v>832</v>
      </c>
      <c r="G1090">
        <v>2.7799999999997453</v>
      </c>
      <c r="H1090" t="s">
        <v>822</v>
      </c>
      <c r="I1090" s="138">
        <v>46002</v>
      </c>
      <c r="J1090" t="s">
        <v>155</v>
      </c>
    </row>
    <row r="1091" spans="1:10" x14ac:dyDescent="0.25">
      <c r="A1091" t="s">
        <v>36</v>
      </c>
      <c r="B1091" t="s">
        <v>446</v>
      </c>
      <c r="C1091" t="s">
        <v>151</v>
      </c>
      <c r="D1091" t="s">
        <v>330</v>
      </c>
      <c r="E1091" s="141" t="s">
        <v>832</v>
      </c>
      <c r="F1091" s="141" t="s">
        <v>832</v>
      </c>
      <c r="G1091">
        <v>2.9900000000000091</v>
      </c>
      <c r="H1091" t="s">
        <v>823</v>
      </c>
      <c r="I1091" s="138">
        <v>46002</v>
      </c>
      <c r="J1091" t="s">
        <v>153</v>
      </c>
    </row>
    <row r="1092" spans="1:10" x14ac:dyDescent="0.25">
      <c r="A1092" t="s">
        <v>21</v>
      </c>
      <c r="B1092" t="s">
        <v>142</v>
      </c>
      <c r="C1092" t="s">
        <v>151</v>
      </c>
      <c r="D1092" t="s">
        <v>330</v>
      </c>
      <c r="E1092">
        <v>13.2</v>
      </c>
      <c r="F1092" s="141" t="s">
        <v>832</v>
      </c>
      <c r="G1092">
        <v>2.8700000000001182</v>
      </c>
      <c r="H1092" t="s">
        <v>824</v>
      </c>
      <c r="I1092" s="138">
        <v>46002</v>
      </c>
      <c r="J1092" t="s">
        <v>153</v>
      </c>
    </row>
    <row r="1093" spans="1:10" x14ac:dyDescent="0.25">
      <c r="A1093" t="s">
        <v>27</v>
      </c>
      <c r="B1093" t="s">
        <v>446</v>
      </c>
      <c r="C1093" t="s">
        <v>151</v>
      </c>
      <c r="D1093" t="s">
        <v>330</v>
      </c>
      <c r="E1093">
        <v>8</v>
      </c>
      <c r="F1093" s="141" t="s">
        <v>832</v>
      </c>
      <c r="G1093">
        <v>1.430000000000291</v>
      </c>
      <c r="H1093" t="s">
        <v>825</v>
      </c>
      <c r="I1093" s="138">
        <v>46002</v>
      </c>
      <c r="J1093" t="s">
        <v>155</v>
      </c>
    </row>
    <row r="1094" spans="1:10" x14ac:dyDescent="0.25">
      <c r="A1094" t="s">
        <v>21</v>
      </c>
      <c r="B1094" t="s">
        <v>142</v>
      </c>
      <c r="C1094" t="s">
        <v>151</v>
      </c>
      <c r="D1094" t="s">
        <v>330</v>
      </c>
      <c r="E1094">
        <v>11.3</v>
      </c>
      <c r="F1094" s="141" t="s">
        <v>832</v>
      </c>
      <c r="G1094">
        <v>2.9099999999998545</v>
      </c>
      <c r="H1094" t="s">
        <v>826</v>
      </c>
      <c r="I1094" s="138">
        <v>46002</v>
      </c>
      <c r="J1094" t="s">
        <v>155</v>
      </c>
    </row>
    <row r="1095" spans="1:10" x14ac:dyDescent="0.25">
      <c r="A1095" t="s">
        <v>27</v>
      </c>
      <c r="B1095" t="s">
        <v>142</v>
      </c>
      <c r="C1095" t="s">
        <v>151</v>
      </c>
      <c r="D1095" t="s">
        <v>330</v>
      </c>
      <c r="E1095">
        <v>18</v>
      </c>
      <c r="F1095" s="141" t="s">
        <v>832</v>
      </c>
      <c r="G1095">
        <v>2.5299999999999727</v>
      </c>
      <c r="H1095" t="s">
        <v>827</v>
      </c>
      <c r="I1095" s="138">
        <v>46002</v>
      </c>
      <c r="J1095" t="s">
        <v>457</v>
      </c>
    </row>
    <row r="1096" spans="1:10" x14ac:dyDescent="0.25">
      <c r="A1096" t="s">
        <v>21</v>
      </c>
      <c r="B1096" t="s">
        <v>142</v>
      </c>
      <c r="C1096" t="s">
        <v>151</v>
      </c>
      <c r="D1096" t="s">
        <v>330</v>
      </c>
      <c r="E1096">
        <v>16.899999999999999</v>
      </c>
      <c r="F1096" s="141" t="s">
        <v>832</v>
      </c>
      <c r="G1096">
        <v>2.8099999999999454</v>
      </c>
      <c r="H1096" t="s">
        <v>828</v>
      </c>
      <c r="I1096" s="138">
        <v>46002</v>
      </c>
      <c r="J1096" t="s">
        <v>155</v>
      </c>
    </row>
    <row r="1099" spans="1:10" x14ac:dyDescent="0.25">
      <c r="A1099" t="s">
        <v>343</v>
      </c>
    </row>
    <row r="1100" spans="1:10" x14ac:dyDescent="0.25">
      <c r="A1100" t="s">
        <v>28</v>
      </c>
      <c r="B1100" t="s">
        <v>29</v>
      </c>
      <c r="C1100" t="s">
        <v>329</v>
      </c>
      <c r="D1100" t="s">
        <v>35</v>
      </c>
      <c r="E1100" t="s">
        <v>30</v>
      </c>
      <c r="F1100" t="s">
        <v>31</v>
      </c>
      <c r="G1100" t="s">
        <v>32</v>
      </c>
      <c r="H1100" t="s">
        <v>33</v>
      </c>
      <c r="I1100" t="s">
        <v>34</v>
      </c>
      <c r="J1100" t="s">
        <v>148</v>
      </c>
    </row>
    <row r="1101" spans="1:10" x14ac:dyDescent="0.25">
      <c r="A1101" t="s">
        <v>26</v>
      </c>
      <c r="B1101" t="s">
        <v>27</v>
      </c>
      <c r="C1101" t="s">
        <v>151</v>
      </c>
      <c r="D1101" t="s">
        <v>151</v>
      </c>
      <c r="E1101" s="141" t="s">
        <v>832</v>
      </c>
      <c r="F1101">
        <v>11.9</v>
      </c>
      <c r="G1101">
        <v>2.4299999999998363</v>
      </c>
      <c r="H1101" t="s">
        <v>829</v>
      </c>
      <c r="I1101" s="138">
        <v>46000</v>
      </c>
      <c r="J1101" t="s">
        <v>155</v>
      </c>
    </row>
    <row r="1102" spans="1:10" x14ac:dyDescent="0.25">
      <c r="A1102" t="s">
        <v>26</v>
      </c>
      <c r="B1102" t="s">
        <v>27</v>
      </c>
      <c r="C1102" t="s">
        <v>151</v>
      </c>
      <c r="D1102" t="s">
        <v>151</v>
      </c>
      <c r="E1102" s="141" t="s">
        <v>832</v>
      </c>
      <c r="F1102">
        <v>15.3</v>
      </c>
      <c r="G1102">
        <v>2.8100000000000591</v>
      </c>
      <c r="H1102" t="s">
        <v>830</v>
      </c>
      <c r="I1102" s="138">
        <v>46001</v>
      </c>
      <c r="J1102" t="s">
        <v>153</v>
      </c>
    </row>
    <row r="1105" spans="1:9" x14ac:dyDescent="0.25">
      <c r="A1105" t="s">
        <v>344</v>
      </c>
    </row>
    <row r="1107" spans="1:9" x14ac:dyDescent="0.25">
      <c r="I1107" s="138"/>
    </row>
    <row r="1112" spans="1:9" x14ac:dyDescent="0.25">
      <c r="I1112" s="138"/>
    </row>
    <row r="1113" spans="1:9" x14ac:dyDescent="0.25">
      <c r="I1113" s="138"/>
    </row>
    <row r="1114" spans="1:9" x14ac:dyDescent="0.25">
      <c r="I1114" s="138"/>
    </row>
    <row r="1115" spans="1:9" x14ac:dyDescent="0.25">
      <c r="I1115" s="138"/>
    </row>
    <row r="1116" spans="1:9" x14ac:dyDescent="0.25">
      <c r="I1116" s="138"/>
    </row>
    <row r="1121" spans="9:9" x14ac:dyDescent="0.25">
      <c r="I1121" s="138"/>
    </row>
    <row r="1122" spans="9:9" x14ac:dyDescent="0.25">
      <c r="I1122" s="138"/>
    </row>
    <row r="1123" spans="9:9" x14ac:dyDescent="0.25">
      <c r="I1123" s="138"/>
    </row>
    <row r="1124" spans="9:9" x14ac:dyDescent="0.25">
      <c r="I1124" s="138"/>
    </row>
    <row r="1125" spans="9:9" x14ac:dyDescent="0.25">
      <c r="I1125" s="138"/>
    </row>
    <row r="1126" spans="9:9" x14ac:dyDescent="0.25">
      <c r="I1126" s="138"/>
    </row>
    <row r="1127" spans="9:9" x14ac:dyDescent="0.25">
      <c r="I1127" s="138"/>
    </row>
    <row r="1128" spans="9:9" x14ac:dyDescent="0.25">
      <c r="I1128" s="138"/>
    </row>
    <row r="1129" spans="9:9" x14ac:dyDescent="0.25">
      <c r="I1129" s="138"/>
    </row>
    <row r="1130" spans="9:9" x14ac:dyDescent="0.25">
      <c r="I1130" s="138"/>
    </row>
    <row r="1131" spans="9:9" x14ac:dyDescent="0.25">
      <c r="I1131" s="138"/>
    </row>
    <row r="1132" spans="9:9" x14ac:dyDescent="0.25">
      <c r="I1132" s="138"/>
    </row>
    <row r="1133" spans="9:9" x14ac:dyDescent="0.25">
      <c r="I1133" s="138"/>
    </row>
    <row r="1134" spans="9:9" x14ac:dyDescent="0.25">
      <c r="I1134" s="138"/>
    </row>
    <row r="1135" spans="9:9" x14ac:dyDescent="0.25">
      <c r="I1135" s="138"/>
    </row>
    <row r="1136" spans="9:9" x14ac:dyDescent="0.25">
      <c r="I1136" s="138"/>
    </row>
    <row r="1137" spans="9:9" x14ac:dyDescent="0.25">
      <c r="I1137" s="138"/>
    </row>
    <row r="1138" spans="9:9" x14ac:dyDescent="0.25">
      <c r="I1138" s="138"/>
    </row>
    <row r="1139" spans="9:9" x14ac:dyDescent="0.25">
      <c r="I1139" s="138"/>
    </row>
    <row r="1140" spans="9:9" x14ac:dyDescent="0.25">
      <c r="I1140" s="138"/>
    </row>
    <row r="1141" spans="9:9" x14ac:dyDescent="0.25">
      <c r="I1141" s="138"/>
    </row>
    <row r="1142" spans="9:9" x14ac:dyDescent="0.25">
      <c r="I1142" s="138"/>
    </row>
    <row r="1143" spans="9:9" x14ac:dyDescent="0.25">
      <c r="I1143" s="138"/>
    </row>
    <row r="1144" spans="9:9" x14ac:dyDescent="0.25">
      <c r="I1144" s="138"/>
    </row>
    <row r="1145" spans="9:9" x14ac:dyDescent="0.25">
      <c r="I1145" s="138"/>
    </row>
    <row r="1146" spans="9:9" x14ac:dyDescent="0.25">
      <c r="I1146" s="138"/>
    </row>
    <row r="1147" spans="9:9" x14ac:dyDescent="0.25">
      <c r="I1147" s="138"/>
    </row>
    <row r="1148" spans="9:9" x14ac:dyDescent="0.25">
      <c r="I1148" s="138"/>
    </row>
    <row r="1149" spans="9:9" x14ac:dyDescent="0.25">
      <c r="I1149" s="138"/>
    </row>
    <row r="1150" spans="9:9" x14ac:dyDescent="0.25">
      <c r="I1150" s="138"/>
    </row>
    <row r="1151" spans="9:9" x14ac:dyDescent="0.25">
      <c r="I1151" s="138"/>
    </row>
    <row r="1152" spans="9:9" x14ac:dyDescent="0.25">
      <c r="I1152" s="138"/>
    </row>
    <row r="1153" spans="9:9" x14ac:dyDescent="0.25">
      <c r="I1153" s="138"/>
    </row>
    <row r="1154" spans="9:9" x14ac:dyDescent="0.25">
      <c r="I1154" s="138"/>
    </row>
    <row r="1155" spans="9:9" x14ac:dyDescent="0.25">
      <c r="I1155" s="138"/>
    </row>
    <row r="1156" spans="9:9" x14ac:dyDescent="0.25">
      <c r="I1156" s="138"/>
    </row>
    <row r="1157" spans="9:9" x14ac:dyDescent="0.25">
      <c r="I1157" s="138"/>
    </row>
    <row r="1158" spans="9:9" x14ac:dyDescent="0.25">
      <c r="I1158" s="138"/>
    </row>
    <row r="1159" spans="9:9" x14ac:dyDescent="0.25">
      <c r="I1159" s="138"/>
    </row>
    <row r="1160" spans="9:9" x14ac:dyDescent="0.25">
      <c r="I1160" s="138"/>
    </row>
    <row r="1161" spans="9:9" x14ac:dyDescent="0.25">
      <c r="I1161" s="138"/>
    </row>
    <row r="1162" spans="9:9" x14ac:dyDescent="0.25">
      <c r="I1162" s="138"/>
    </row>
    <row r="1163" spans="9:9" x14ac:dyDescent="0.25">
      <c r="I1163" s="138"/>
    </row>
    <row r="1164" spans="9:9" x14ac:dyDescent="0.25">
      <c r="I1164" s="138"/>
    </row>
    <row r="1165" spans="9:9" x14ac:dyDescent="0.25">
      <c r="I1165" s="138"/>
    </row>
    <row r="1166" spans="9:9" x14ac:dyDescent="0.25">
      <c r="I1166" s="138"/>
    </row>
    <row r="1167" spans="9:9" x14ac:dyDescent="0.25">
      <c r="I1167" s="138"/>
    </row>
    <row r="1168" spans="9:9" x14ac:dyDescent="0.25">
      <c r="I1168" s="138"/>
    </row>
    <row r="1169" spans="9:9" x14ac:dyDescent="0.25">
      <c r="I1169" s="138"/>
    </row>
    <row r="1170" spans="9:9" x14ac:dyDescent="0.25">
      <c r="I1170" s="138"/>
    </row>
    <row r="1171" spans="9:9" x14ac:dyDescent="0.25">
      <c r="I1171" s="138"/>
    </row>
    <row r="1172" spans="9:9" x14ac:dyDescent="0.25">
      <c r="I1172" s="138"/>
    </row>
    <row r="1173" spans="9:9" x14ac:dyDescent="0.25">
      <c r="I1173" s="138"/>
    </row>
    <row r="1174" spans="9:9" x14ac:dyDescent="0.25">
      <c r="I1174" s="138"/>
    </row>
    <row r="1175" spans="9:9" x14ac:dyDescent="0.25">
      <c r="I1175" s="138"/>
    </row>
    <row r="1176" spans="9:9" x14ac:dyDescent="0.25">
      <c r="I1176" s="138"/>
    </row>
    <row r="1177" spans="9:9" x14ac:dyDescent="0.25">
      <c r="I1177" s="138"/>
    </row>
    <row r="1178" spans="9:9" x14ac:dyDescent="0.25">
      <c r="I1178" s="138"/>
    </row>
    <row r="1179" spans="9:9" x14ac:dyDescent="0.25">
      <c r="I1179" s="138"/>
    </row>
    <row r="1180" spans="9:9" x14ac:dyDescent="0.25">
      <c r="I1180" s="138"/>
    </row>
    <row r="1181" spans="9:9" x14ac:dyDescent="0.25">
      <c r="I1181" s="138"/>
    </row>
    <row r="1182" spans="9:9" x14ac:dyDescent="0.25">
      <c r="I1182" s="138"/>
    </row>
    <row r="1183" spans="9:9" x14ac:dyDescent="0.25">
      <c r="I1183" s="138"/>
    </row>
    <row r="1184" spans="9:9" x14ac:dyDescent="0.25">
      <c r="I1184" s="138"/>
    </row>
    <row r="1185" spans="9:9" x14ac:dyDescent="0.25">
      <c r="I1185" s="138"/>
    </row>
    <row r="1186" spans="9:9" x14ac:dyDescent="0.25">
      <c r="I1186" s="138"/>
    </row>
    <row r="1187" spans="9:9" x14ac:dyDescent="0.25">
      <c r="I1187" s="138"/>
    </row>
    <row r="1188" spans="9:9" x14ac:dyDescent="0.25">
      <c r="I1188" s="138"/>
    </row>
    <row r="1189" spans="9:9" x14ac:dyDescent="0.25">
      <c r="I1189" s="138"/>
    </row>
    <row r="1190" spans="9:9" x14ac:dyDescent="0.25">
      <c r="I1190" s="138"/>
    </row>
    <row r="1191" spans="9:9" x14ac:dyDescent="0.25">
      <c r="I1191" s="138"/>
    </row>
    <row r="1192" spans="9:9" x14ac:dyDescent="0.25">
      <c r="I1192" s="138"/>
    </row>
    <row r="1193" spans="9:9" x14ac:dyDescent="0.25">
      <c r="I1193" s="138"/>
    </row>
    <row r="1194" spans="9:9" x14ac:dyDescent="0.25">
      <c r="I1194" s="138"/>
    </row>
    <row r="1195" spans="9:9" x14ac:dyDescent="0.25">
      <c r="I1195" s="138"/>
    </row>
    <row r="1196" spans="9:9" x14ac:dyDescent="0.25">
      <c r="I1196" s="138"/>
    </row>
    <row r="1197" spans="9:9" x14ac:dyDescent="0.25">
      <c r="I1197" s="138"/>
    </row>
    <row r="1198" spans="9:9" x14ac:dyDescent="0.25">
      <c r="I1198" s="138"/>
    </row>
    <row r="1199" spans="9:9" x14ac:dyDescent="0.25">
      <c r="I1199" s="138"/>
    </row>
    <row r="1200" spans="9:9" x14ac:dyDescent="0.25">
      <c r="I1200" s="138"/>
    </row>
    <row r="1201" spans="9:9" x14ac:dyDescent="0.25">
      <c r="I1201" s="138"/>
    </row>
    <row r="1202" spans="9:9" x14ac:dyDescent="0.25">
      <c r="I1202" s="138"/>
    </row>
    <row r="1203" spans="9:9" x14ac:dyDescent="0.25">
      <c r="I1203" s="138"/>
    </row>
    <row r="1204" spans="9:9" x14ac:dyDescent="0.25">
      <c r="I1204" s="138"/>
    </row>
    <row r="1205" spans="9:9" x14ac:dyDescent="0.25">
      <c r="I1205" s="138"/>
    </row>
    <row r="1206" spans="9:9" x14ac:dyDescent="0.25">
      <c r="I1206" s="138"/>
    </row>
    <row r="1207" spans="9:9" x14ac:dyDescent="0.25">
      <c r="I1207" s="138"/>
    </row>
    <row r="1208" spans="9:9" x14ac:dyDescent="0.25">
      <c r="I1208" s="138"/>
    </row>
    <row r="1209" spans="9:9" x14ac:dyDescent="0.25">
      <c r="I1209" s="138"/>
    </row>
    <row r="1210" spans="9:9" x14ac:dyDescent="0.25">
      <c r="I1210" s="138"/>
    </row>
    <row r="1211" spans="9:9" x14ac:dyDescent="0.25">
      <c r="I1211" s="138"/>
    </row>
    <row r="1212" spans="9:9" x14ac:dyDescent="0.25">
      <c r="I1212" s="138"/>
    </row>
    <row r="1213" spans="9:9" x14ac:dyDescent="0.25">
      <c r="I1213" s="138"/>
    </row>
    <row r="1214" spans="9:9" x14ac:dyDescent="0.25">
      <c r="I1214" s="138"/>
    </row>
    <row r="1215" spans="9:9" x14ac:dyDescent="0.25">
      <c r="I1215" s="138"/>
    </row>
    <row r="1216" spans="9:9" x14ac:dyDescent="0.25">
      <c r="I1216" s="138"/>
    </row>
    <row r="1217" spans="9:9" x14ac:dyDescent="0.25">
      <c r="I1217" s="138"/>
    </row>
    <row r="1218" spans="9:9" x14ac:dyDescent="0.25">
      <c r="I1218" s="138"/>
    </row>
    <row r="1219" spans="9:9" x14ac:dyDescent="0.25">
      <c r="I1219" s="138"/>
    </row>
    <row r="1220" spans="9:9" x14ac:dyDescent="0.25">
      <c r="I1220" s="138"/>
    </row>
    <row r="1221" spans="9:9" x14ac:dyDescent="0.25">
      <c r="I1221" s="138"/>
    </row>
    <row r="1222" spans="9:9" x14ac:dyDescent="0.25">
      <c r="I1222" s="138"/>
    </row>
    <row r="1223" spans="9:9" x14ac:dyDescent="0.25">
      <c r="I1223" s="138"/>
    </row>
    <row r="1224" spans="9:9" x14ac:dyDescent="0.25">
      <c r="I1224" s="138"/>
    </row>
    <row r="1225" spans="9:9" x14ac:dyDescent="0.25">
      <c r="I1225" s="138"/>
    </row>
    <row r="1226" spans="9:9" x14ac:dyDescent="0.25">
      <c r="I1226" s="138"/>
    </row>
    <row r="1227" spans="9:9" x14ac:dyDescent="0.25">
      <c r="I1227" s="138"/>
    </row>
    <row r="1228" spans="9:9" x14ac:dyDescent="0.25">
      <c r="I1228" s="138"/>
    </row>
    <row r="1229" spans="9:9" x14ac:dyDescent="0.25">
      <c r="I1229" s="138"/>
    </row>
    <row r="1230" spans="9:9" x14ac:dyDescent="0.25">
      <c r="I1230" s="138"/>
    </row>
    <row r="1231" spans="9:9" x14ac:dyDescent="0.25">
      <c r="I1231" s="138"/>
    </row>
    <row r="1232" spans="9:9" x14ac:dyDescent="0.25">
      <c r="I1232" s="138"/>
    </row>
    <row r="1233" spans="9:9" x14ac:dyDescent="0.25">
      <c r="I1233" s="138"/>
    </row>
    <row r="1234" spans="9:9" x14ac:dyDescent="0.25">
      <c r="I1234" s="138"/>
    </row>
    <row r="1235" spans="9:9" x14ac:dyDescent="0.25">
      <c r="I1235" s="138"/>
    </row>
    <row r="1236" spans="9:9" x14ac:dyDescent="0.25">
      <c r="I1236" s="138"/>
    </row>
    <row r="1237" spans="9:9" x14ac:dyDescent="0.25">
      <c r="I1237" s="138"/>
    </row>
    <row r="1238" spans="9:9" x14ac:dyDescent="0.25">
      <c r="I1238" s="138"/>
    </row>
    <row r="1239" spans="9:9" x14ac:dyDescent="0.25">
      <c r="I1239" s="138"/>
    </row>
    <row r="1240" spans="9:9" x14ac:dyDescent="0.25">
      <c r="I1240" s="138"/>
    </row>
    <row r="1241" spans="9:9" x14ac:dyDescent="0.25">
      <c r="I1241" s="138"/>
    </row>
    <row r="1242" spans="9:9" x14ac:dyDescent="0.25">
      <c r="I1242" s="138"/>
    </row>
    <row r="1252" spans="1:6" x14ac:dyDescent="0.25">
      <c r="D1252" s="138"/>
    </row>
    <row r="1253" spans="1:6" x14ac:dyDescent="0.25">
      <c r="D1253" s="138"/>
    </row>
    <row r="1254" spans="1:6" x14ac:dyDescent="0.25">
      <c r="D1254" s="138"/>
    </row>
    <row r="1255" spans="1:6" x14ac:dyDescent="0.25">
      <c r="D1255" s="138"/>
    </row>
    <row r="1258" spans="1:6" x14ac:dyDescent="0.25">
      <c r="A1258" s="143"/>
      <c r="B1258" s="1"/>
      <c r="C1258" s="1"/>
      <c r="D1258" s="1"/>
      <c r="E1258" s="1"/>
      <c r="F1258" s="1"/>
    </row>
    <row r="1259" spans="1:6" x14ac:dyDescent="0.25">
      <c r="A1259" s="143"/>
      <c r="B1259" s="1"/>
      <c r="C1259" s="1"/>
      <c r="D1259" s="1"/>
      <c r="E1259" s="1"/>
    </row>
    <row r="1260" spans="1:6" x14ac:dyDescent="0.25">
      <c r="A1260" s="143"/>
      <c r="B1260" s="1"/>
      <c r="C1260" s="1"/>
      <c r="D1260" s="1"/>
      <c r="E1260" s="1"/>
      <c r="F1260" s="86"/>
    </row>
    <row r="1261" spans="1:6" x14ac:dyDescent="0.25">
      <c r="A1261" s="143"/>
      <c r="B1261" s="1"/>
      <c r="C1261" s="1"/>
      <c r="D1261" s="1"/>
      <c r="E1261" s="1"/>
      <c r="F1261" s="86"/>
    </row>
    <row r="1264" spans="1:6" x14ac:dyDescent="0.25">
      <c r="C1264" s="144"/>
      <c r="D1264" s="144"/>
    </row>
    <row r="1282" spans="9:9" x14ac:dyDescent="0.25">
      <c r="I1282" s="138"/>
    </row>
    <row r="1283" spans="9:9" x14ac:dyDescent="0.25">
      <c r="I1283" s="138"/>
    </row>
    <row r="1284" spans="9:9" x14ac:dyDescent="0.25">
      <c r="I1284" s="138"/>
    </row>
    <row r="1285" spans="9:9" x14ac:dyDescent="0.25">
      <c r="I1285" s="138"/>
    </row>
    <row r="1286" spans="9:9" x14ac:dyDescent="0.25">
      <c r="I1286" s="138"/>
    </row>
    <row r="1287" spans="9:9" x14ac:dyDescent="0.25">
      <c r="I1287" s="138"/>
    </row>
    <row r="1288" spans="9:9" x14ac:dyDescent="0.25">
      <c r="I1288" s="138"/>
    </row>
    <row r="1293" spans="9:9" x14ac:dyDescent="0.25">
      <c r="I1293" s="138"/>
    </row>
    <row r="1294" spans="9:9" x14ac:dyDescent="0.25">
      <c r="I1294" s="138"/>
    </row>
    <row r="1299" spans="9:9" x14ac:dyDescent="0.25">
      <c r="I1299" s="138"/>
    </row>
    <row r="1300" spans="9:9" x14ac:dyDescent="0.25">
      <c r="I1300" s="138"/>
    </row>
    <row r="1301" spans="9:9" x14ac:dyDescent="0.25">
      <c r="I1301" s="138"/>
    </row>
    <row r="1302" spans="9:9" x14ac:dyDescent="0.25">
      <c r="I1302" s="138"/>
    </row>
    <row r="1303" spans="9:9" x14ac:dyDescent="0.25">
      <c r="I1303" s="138"/>
    </row>
    <row r="1304" spans="9:9" x14ac:dyDescent="0.25">
      <c r="I1304" s="138"/>
    </row>
    <row r="1305" spans="9:9" x14ac:dyDescent="0.25">
      <c r="I1305" s="138"/>
    </row>
    <row r="1306" spans="9:9" x14ac:dyDescent="0.25">
      <c r="I1306" s="138"/>
    </row>
    <row r="1307" spans="9:9" x14ac:dyDescent="0.25">
      <c r="I1307" s="138"/>
    </row>
    <row r="1308" spans="9:9" x14ac:dyDescent="0.25">
      <c r="I1308" s="138"/>
    </row>
    <row r="1309" spans="9:9" x14ac:dyDescent="0.25">
      <c r="I1309" s="138"/>
    </row>
    <row r="1310" spans="9:9" x14ac:dyDescent="0.25">
      <c r="I1310" s="138"/>
    </row>
    <row r="1311" spans="9:9" x14ac:dyDescent="0.25">
      <c r="I1311" s="138"/>
    </row>
    <row r="1312" spans="9:9" x14ac:dyDescent="0.25">
      <c r="I1312" s="138"/>
    </row>
    <row r="1313" spans="9:9" x14ac:dyDescent="0.25">
      <c r="I1313" s="138"/>
    </row>
    <row r="1314" spans="9:9" x14ac:dyDescent="0.25">
      <c r="I1314" s="138"/>
    </row>
    <row r="1315" spans="9:9" x14ac:dyDescent="0.25">
      <c r="I1315" s="138"/>
    </row>
    <row r="1316" spans="9:9" x14ac:dyDescent="0.25">
      <c r="I1316" s="138"/>
    </row>
    <row r="1317" spans="9:9" x14ac:dyDescent="0.25">
      <c r="I1317" s="138"/>
    </row>
    <row r="1318" spans="9:9" x14ac:dyDescent="0.25">
      <c r="I1318" s="138"/>
    </row>
    <row r="1319" spans="9:9" x14ac:dyDescent="0.25">
      <c r="I1319" s="138"/>
    </row>
    <row r="1320" spans="9:9" x14ac:dyDescent="0.25">
      <c r="I1320" s="138"/>
    </row>
    <row r="1321" spans="9:9" x14ac:dyDescent="0.25">
      <c r="I1321" s="138"/>
    </row>
    <row r="1322" spans="9:9" x14ac:dyDescent="0.25">
      <c r="I1322" s="138"/>
    </row>
    <row r="1323" spans="9:9" x14ac:dyDescent="0.25">
      <c r="I1323" s="138"/>
    </row>
    <row r="1324" spans="9:9" x14ac:dyDescent="0.25">
      <c r="I1324" s="138"/>
    </row>
    <row r="1325" spans="9:9" x14ac:dyDescent="0.25">
      <c r="I1325" s="138"/>
    </row>
    <row r="1326" spans="9:9" x14ac:dyDescent="0.25">
      <c r="I1326" s="138"/>
    </row>
    <row r="1327" spans="9:9" x14ac:dyDescent="0.25">
      <c r="I1327" s="138"/>
    </row>
    <row r="1328" spans="9:9" x14ac:dyDescent="0.25">
      <c r="I1328" s="138"/>
    </row>
    <row r="1329" spans="9:9" x14ac:dyDescent="0.25">
      <c r="I1329" s="138"/>
    </row>
    <row r="1330" spans="9:9" x14ac:dyDescent="0.25">
      <c r="I1330" s="138"/>
    </row>
    <row r="1331" spans="9:9" x14ac:dyDescent="0.25">
      <c r="I1331" s="138"/>
    </row>
    <row r="1332" spans="9:9" x14ac:dyDescent="0.25">
      <c r="I1332" s="138"/>
    </row>
    <row r="1333" spans="9:9" x14ac:dyDescent="0.25">
      <c r="I1333" s="138"/>
    </row>
    <row r="1334" spans="9:9" x14ac:dyDescent="0.25">
      <c r="I1334" s="138"/>
    </row>
    <row r="1335" spans="9:9" x14ac:dyDescent="0.25">
      <c r="I1335" s="138"/>
    </row>
    <row r="1336" spans="9:9" x14ac:dyDescent="0.25">
      <c r="I1336" s="138"/>
    </row>
    <row r="1337" spans="9:9" x14ac:dyDescent="0.25">
      <c r="I1337" s="138"/>
    </row>
    <row r="1338" spans="9:9" x14ac:dyDescent="0.25">
      <c r="I1338" s="138"/>
    </row>
    <row r="1339" spans="9:9" x14ac:dyDescent="0.25">
      <c r="I1339" s="138"/>
    </row>
    <row r="1340" spans="9:9" x14ac:dyDescent="0.25">
      <c r="I1340" s="138"/>
    </row>
    <row r="1341" spans="9:9" x14ac:dyDescent="0.25">
      <c r="I1341" s="138"/>
    </row>
    <row r="1342" spans="9:9" x14ac:dyDescent="0.25">
      <c r="I1342" s="138"/>
    </row>
    <row r="1343" spans="9:9" x14ac:dyDescent="0.25">
      <c r="I1343" s="138"/>
    </row>
    <row r="1344" spans="9:9" x14ac:dyDescent="0.25">
      <c r="I1344" s="138"/>
    </row>
    <row r="1345" spans="9:9" x14ac:dyDescent="0.25">
      <c r="I1345" s="138"/>
    </row>
    <row r="1346" spans="9:9" x14ac:dyDescent="0.25">
      <c r="I1346" s="138"/>
    </row>
    <row r="1347" spans="9:9" x14ac:dyDescent="0.25">
      <c r="I1347" s="138"/>
    </row>
    <row r="1348" spans="9:9" x14ac:dyDescent="0.25">
      <c r="I1348" s="138"/>
    </row>
    <row r="1349" spans="9:9" x14ac:dyDescent="0.25">
      <c r="I1349" s="138"/>
    </row>
    <row r="1350" spans="9:9" x14ac:dyDescent="0.25">
      <c r="I1350" s="138"/>
    </row>
    <row r="1351" spans="9:9" x14ac:dyDescent="0.25">
      <c r="I1351" s="138"/>
    </row>
    <row r="1352" spans="9:9" x14ac:dyDescent="0.25">
      <c r="I1352" s="138"/>
    </row>
    <row r="1353" spans="9:9" x14ac:dyDescent="0.25">
      <c r="I1353" s="138"/>
    </row>
    <row r="1354" spans="9:9" x14ac:dyDescent="0.25">
      <c r="I1354" s="138"/>
    </row>
    <row r="1355" spans="9:9" x14ac:dyDescent="0.25">
      <c r="I1355" s="138"/>
    </row>
    <row r="1356" spans="9:9" x14ac:dyDescent="0.25">
      <c r="I1356" s="138"/>
    </row>
    <row r="1357" spans="9:9" x14ac:dyDescent="0.25">
      <c r="I1357" s="138"/>
    </row>
    <row r="1358" spans="9:9" x14ac:dyDescent="0.25">
      <c r="I1358" s="138"/>
    </row>
    <row r="1359" spans="9:9" x14ac:dyDescent="0.25">
      <c r="I1359" s="138"/>
    </row>
    <row r="1360" spans="9:9" x14ac:dyDescent="0.25">
      <c r="I1360" s="138"/>
    </row>
    <row r="1361" spans="9:9" x14ac:dyDescent="0.25">
      <c r="I1361" s="138"/>
    </row>
    <row r="1362" spans="9:9" x14ac:dyDescent="0.25">
      <c r="I1362" s="138"/>
    </row>
    <row r="1363" spans="9:9" x14ac:dyDescent="0.25">
      <c r="I1363" s="138"/>
    </row>
    <row r="1364" spans="9:9" x14ac:dyDescent="0.25">
      <c r="I1364" s="138"/>
    </row>
    <row r="1365" spans="9:9" x14ac:dyDescent="0.25">
      <c r="I1365" s="138"/>
    </row>
    <row r="1366" spans="9:9" x14ac:dyDescent="0.25">
      <c r="I1366" s="138"/>
    </row>
    <row r="1367" spans="9:9" x14ac:dyDescent="0.25">
      <c r="I1367" s="138"/>
    </row>
    <row r="1368" spans="9:9" x14ac:dyDescent="0.25">
      <c r="I1368" s="138"/>
    </row>
    <row r="1369" spans="9:9" x14ac:dyDescent="0.25">
      <c r="I1369" s="138"/>
    </row>
    <row r="1370" spans="9:9" x14ac:dyDescent="0.25">
      <c r="I1370" s="138"/>
    </row>
    <row r="1371" spans="9:9" x14ac:dyDescent="0.25">
      <c r="I1371" s="138"/>
    </row>
    <row r="1372" spans="9:9" x14ac:dyDescent="0.25">
      <c r="I1372" s="138"/>
    </row>
    <row r="1373" spans="9:9" x14ac:dyDescent="0.25">
      <c r="I1373" s="138"/>
    </row>
    <row r="1374" spans="9:9" x14ac:dyDescent="0.25">
      <c r="I1374" s="138"/>
    </row>
    <row r="1375" spans="9:9" x14ac:dyDescent="0.25">
      <c r="I1375" s="138"/>
    </row>
    <row r="1376" spans="9:9" x14ac:dyDescent="0.25">
      <c r="I1376" s="138"/>
    </row>
    <row r="1377" spans="9:9" x14ac:dyDescent="0.25">
      <c r="I1377" s="138"/>
    </row>
    <row r="1378" spans="9:9" x14ac:dyDescent="0.25">
      <c r="I1378" s="138"/>
    </row>
    <row r="1379" spans="9:9" x14ac:dyDescent="0.25">
      <c r="I1379" s="138"/>
    </row>
    <row r="1380" spans="9:9" x14ac:dyDescent="0.25">
      <c r="I1380" s="138"/>
    </row>
    <row r="1381" spans="9:9" x14ac:dyDescent="0.25">
      <c r="I1381" s="138"/>
    </row>
    <row r="1382" spans="9:9" x14ac:dyDescent="0.25">
      <c r="I1382" s="138"/>
    </row>
    <row r="1383" spans="9:9" x14ac:dyDescent="0.25">
      <c r="I1383" s="138"/>
    </row>
    <row r="1384" spans="9:9" x14ac:dyDescent="0.25">
      <c r="I1384" s="138"/>
    </row>
    <row r="1385" spans="9:9" x14ac:dyDescent="0.25">
      <c r="I1385" s="138"/>
    </row>
    <row r="1386" spans="9:9" x14ac:dyDescent="0.25">
      <c r="I1386" s="138"/>
    </row>
    <row r="1387" spans="9:9" x14ac:dyDescent="0.25">
      <c r="I1387" s="138"/>
    </row>
    <row r="1388" spans="9:9" x14ac:dyDescent="0.25">
      <c r="I1388" s="138"/>
    </row>
    <row r="1389" spans="9:9" x14ac:dyDescent="0.25">
      <c r="I1389" s="138"/>
    </row>
    <row r="1390" spans="9:9" x14ac:dyDescent="0.25">
      <c r="I1390" s="138"/>
    </row>
    <row r="1391" spans="9:9" x14ac:dyDescent="0.25">
      <c r="I1391" s="138"/>
    </row>
    <row r="1392" spans="9:9" x14ac:dyDescent="0.25">
      <c r="I1392" s="138"/>
    </row>
    <row r="1393" spans="9:9" x14ac:dyDescent="0.25">
      <c r="I1393" s="138"/>
    </row>
    <row r="1394" spans="9:9" x14ac:dyDescent="0.25">
      <c r="I1394" s="138"/>
    </row>
    <row r="1395" spans="9:9" x14ac:dyDescent="0.25">
      <c r="I1395" s="138"/>
    </row>
    <row r="1396" spans="9:9" x14ac:dyDescent="0.25">
      <c r="I1396" s="138"/>
    </row>
    <row r="1397" spans="9:9" x14ac:dyDescent="0.25">
      <c r="I1397" s="138"/>
    </row>
    <row r="1398" spans="9:9" x14ac:dyDescent="0.25">
      <c r="I1398" s="138"/>
    </row>
    <row r="1399" spans="9:9" x14ac:dyDescent="0.25">
      <c r="I1399" s="138"/>
    </row>
    <row r="1400" spans="9:9" x14ac:dyDescent="0.25">
      <c r="I1400" s="138"/>
    </row>
    <row r="1401" spans="9:9" x14ac:dyDescent="0.25">
      <c r="I1401" s="138"/>
    </row>
    <row r="1402" spans="9:9" x14ac:dyDescent="0.25">
      <c r="I1402" s="138"/>
    </row>
    <row r="1403" spans="9:9" x14ac:dyDescent="0.25">
      <c r="I1403" s="138"/>
    </row>
    <row r="1404" spans="9:9" x14ac:dyDescent="0.25">
      <c r="I1404" s="138"/>
    </row>
    <row r="1405" spans="9:9" x14ac:dyDescent="0.25">
      <c r="I1405" s="138"/>
    </row>
    <row r="1406" spans="9:9" x14ac:dyDescent="0.25">
      <c r="I1406" s="138"/>
    </row>
    <row r="1407" spans="9:9" x14ac:dyDescent="0.25">
      <c r="I1407" s="138"/>
    </row>
    <row r="1408" spans="9:9" x14ac:dyDescent="0.25">
      <c r="I1408" s="138"/>
    </row>
    <row r="1409" spans="4:9" x14ac:dyDescent="0.25">
      <c r="I1409" s="138"/>
    </row>
    <row r="1410" spans="4:9" x14ac:dyDescent="0.25">
      <c r="I1410" s="138"/>
    </row>
    <row r="1420" spans="4:9" x14ac:dyDescent="0.25">
      <c r="D1420" s="138"/>
    </row>
    <row r="1421" spans="4:9" x14ac:dyDescent="0.25">
      <c r="D1421" s="138"/>
    </row>
    <row r="1422" spans="4:9" x14ac:dyDescent="0.25">
      <c r="D1422" s="138"/>
    </row>
    <row r="1423" spans="4:9" x14ac:dyDescent="0.25">
      <c r="D1423" s="138"/>
    </row>
    <row r="1426" spans="1:6" x14ac:dyDescent="0.25">
      <c r="A1426" s="143"/>
      <c r="B1426" s="1"/>
      <c r="C1426" s="1"/>
      <c r="D1426" s="1"/>
      <c r="E1426" s="1"/>
      <c r="F1426" s="1"/>
    </row>
    <row r="1427" spans="1:6" x14ac:dyDescent="0.25">
      <c r="A1427" s="143"/>
      <c r="B1427" s="1"/>
      <c r="C1427" s="1"/>
      <c r="D1427" s="1"/>
      <c r="E1427" s="1"/>
      <c r="F1427" s="86"/>
    </row>
    <row r="1428" spans="1:6" x14ac:dyDescent="0.25">
      <c r="A1428" s="143"/>
      <c r="B1428" s="1"/>
      <c r="C1428" s="1"/>
      <c r="D1428" s="1"/>
      <c r="E1428" s="1"/>
      <c r="F1428" s="86"/>
    </row>
    <row r="1429" spans="1:6" x14ac:dyDescent="0.25">
      <c r="A1429" s="143"/>
      <c r="B1429" s="1"/>
      <c r="C1429" s="1"/>
      <c r="D1429" s="1"/>
      <c r="E1429" s="1"/>
      <c r="F1429" s="86"/>
    </row>
    <row r="1432" spans="1:6" x14ac:dyDescent="0.25">
      <c r="C1432" s="144"/>
      <c r="D1432" s="144"/>
    </row>
    <row r="1499" spans="9:9" x14ac:dyDescent="0.25">
      <c r="I1499" s="138"/>
    </row>
    <row r="1500" spans="9:9" x14ac:dyDescent="0.25">
      <c r="I1500" s="138"/>
    </row>
    <row r="1501" spans="9:9" x14ac:dyDescent="0.25">
      <c r="I1501" s="138"/>
    </row>
    <row r="1502" spans="9:9" x14ac:dyDescent="0.25">
      <c r="I1502" s="138"/>
    </row>
    <row r="1503" spans="9:9" x14ac:dyDescent="0.25">
      <c r="I1503" s="138"/>
    </row>
    <row r="1504" spans="9:9" x14ac:dyDescent="0.25">
      <c r="I1504" s="138"/>
    </row>
    <row r="1505" spans="9:9" x14ac:dyDescent="0.25">
      <c r="I1505" s="138"/>
    </row>
    <row r="1506" spans="9:9" x14ac:dyDescent="0.25">
      <c r="I1506" s="138"/>
    </row>
    <row r="1507" spans="9:9" x14ac:dyDescent="0.25">
      <c r="I1507" s="138"/>
    </row>
    <row r="1508" spans="9:9" x14ac:dyDescent="0.25">
      <c r="I1508" s="138"/>
    </row>
    <row r="1509" spans="9:9" x14ac:dyDescent="0.25">
      <c r="I1509" s="138"/>
    </row>
    <row r="1510" spans="9:9" x14ac:dyDescent="0.25">
      <c r="I1510" s="138"/>
    </row>
    <row r="1511" spans="9:9" x14ac:dyDescent="0.25">
      <c r="I1511" s="138"/>
    </row>
    <row r="1512" spans="9:9" x14ac:dyDescent="0.25">
      <c r="I1512" s="138"/>
    </row>
    <row r="1513" spans="9:9" x14ac:dyDescent="0.25">
      <c r="I1513" s="138"/>
    </row>
    <row r="1514" spans="9:9" x14ac:dyDescent="0.25">
      <c r="I1514" s="138"/>
    </row>
    <row r="1515" spans="9:9" x14ac:dyDescent="0.25">
      <c r="I1515" s="138"/>
    </row>
    <row r="1516" spans="9:9" x14ac:dyDescent="0.25">
      <c r="I1516" s="138"/>
    </row>
    <row r="1517" spans="9:9" x14ac:dyDescent="0.25">
      <c r="I1517" s="138"/>
    </row>
    <row r="1518" spans="9:9" x14ac:dyDescent="0.25">
      <c r="I1518" s="138"/>
    </row>
    <row r="1519" spans="9:9" x14ac:dyDescent="0.25">
      <c r="I1519" s="138"/>
    </row>
    <row r="1520" spans="9:9" x14ac:dyDescent="0.25">
      <c r="I1520" s="138"/>
    </row>
    <row r="1521" spans="9:9" x14ac:dyDescent="0.25">
      <c r="I1521" s="138"/>
    </row>
    <row r="1522" spans="9:9" x14ac:dyDescent="0.25">
      <c r="I1522" s="138"/>
    </row>
    <row r="1523" spans="9:9" x14ac:dyDescent="0.25">
      <c r="I1523" s="138"/>
    </row>
    <row r="1524" spans="9:9" x14ac:dyDescent="0.25">
      <c r="I1524" s="138"/>
    </row>
    <row r="1525" spans="9:9" x14ac:dyDescent="0.25">
      <c r="I1525" s="138"/>
    </row>
    <row r="1526" spans="9:9" x14ac:dyDescent="0.25">
      <c r="I1526" s="138"/>
    </row>
    <row r="1527" spans="9:9" x14ac:dyDescent="0.25">
      <c r="I1527" s="138"/>
    </row>
    <row r="1528" spans="9:9" x14ac:dyDescent="0.25">
      <c r="I1528" s="138"/>
    </row>
    <row r="1529" spans="9:9" x14ac:dyDescent="0.25">
      <c r="I1529" s="138"/>
    </row>
    <row r="1530" spans="9:9" x14ac:dyDescent="0.25">
      <c r="I1530" s="138"/>
    </row>
    <row r="1531" spans="9:9" x14ac:dyDescent="0.25">
      <c r="I1531" s="138"/>
    </row>
    <row r="1532" spans="9:9" x14ac:dyDescent="0.25">
      <c r="I1532" s="138"/>
    </row>
    <row r="1533" spans="9:9" x14ac:dyDescent="0.25">
      <c r="I1533" s="138"/>
    </row>
    <row r="1534" spans="9:9" x14ac:dyDescent="0.25">
      <c r="I1534" s="138"/>
    </row>
    <row r="1535" spans="9:9" x14ac:dyDescent="0.25">
      <c r="I1535" s="138"/>
    </row>
    <row r="1536" spans="9:9" x14ac:dyDescent="0.25">
      <c r="I1536" s="138"/>
    </row>
    <row r="1537" spans="9:9" x14ac:dyDescent="0.25">
      <c r="I1537" s="138"/>
    </row>
    <row r="1538" spans="9:9" x14ac:dyDescent="0.25">
      <c r="I1538" s="138"/>
    </row>
    <row r="1539" spans="9:9" x14ac:dyDescent="0.25">
      <c r="I1539" s="138"/>
    </row>
    <row r="1540" spans="9:9" x14ac:dyDescent="0.25">
      <c r="I1540" s="138"/>
    </row>
    <row r="1541" spans="9:9" x14ac:dyDescent="0.25">
      <c r="I1541" s="138"/>
    </row>
    <row r="1542" spans="9:9" x14ac:dyDescent="0.25">
      <c r="I1542" s="138"/>
    </row>
    <row r="1543" spans="9:9" x14ac:dyDescent="0.25">
      <c r="I1543" s="138"/>
    </row>
    <row r="1544" spans="9:9" x14ac:dyDescent="0.25">
      <c r="I1544" s="138"/>
    </row>
    <row r="1545" spans="9:9" x14ac:dyDescent="0.25">
      <c r="I1545" s="138"/>
    </row>
    <row r="1546" spans="9:9" x14ac:dyDescent="0.25">
      <c r="I1546" s="138"/>
    </row>
    <row r="1547" spans="9:9" x14ac:dyDescent="0.25">
      <c r="I1547" s="138"/>
    </row>
    <row r="1548" spans="9:9" x14ac:dyDescent="0.25">
      <c r="I1548" s="138"/>
    </row>
    <row r="1549" spans="9:9" x14ac:dyDescent="0.25">
      <c r="I1549" s="138"/>
    </row>
    <row r="1550" spans="9:9" x14ac:dyDescent="0.25">
      <c r="I1550" s="138"/>
    </row>
    <row r="1551" spans="9:9" x14ac:dyDescent="0.25">
      <c r="I1551" s="138"/>
    </row>
    <row r="1552" spans="9:9" x14ac:dyDescent="0.25">
      <c r="I1552" s="138"/>
    </row>
    <row r="1553" spans="9:9" x14ac:dyDescent="0.25">
      <c r="I1553" s="138"/>
    </row>
    <row r="1554" spans="9:9" x14ac:dyDescent="0.25">
      <c r="I1554" s="138"/>
    </row>
    <row r="1555" spans="9:9" x14ac:dyDescent="0.25">
      <c r="I1555" s="138"/>
    </row>
    <row r="1556" spans="9:9" x14ac:dyDescent="0.25">
      <c r="I1556" s="138"/>
    </row>
    <row r="1557" spans="9:9" x14ac:dyDescent="0.25">
      <c r="I1557" s="138"/>
    </row>
    <row r="1558" spans="9:9" x14ac:dyDescent="0.25">
      <c r="I1558" s="138"/>
    </row>
    <row r="1559" spans="9:9" x14ac:dyDescent="0.25">
      <c r="I1559" s="138"/>
    </row>
    <row r="1560" spans="9:9" x14ac:dyDescent="0.25">
      <c r="I1560" s="138"/>
    </row>
    <row r="1561" spans="9:9" x14ac:dyDescent="0.25">
      <c r="I1561" s="138"/>
    </row>
    <row r="1562" spans="9:9" x14ac:dyDescent="0.25">
      <c r="I1562" s="138"/>
    </row>
    <row r="1563" spans="9:9" x14ac:dyDescent="0.25">
      <c r="I1563" s="138"/>
    </row>
    <row r="1564" spans="9:9" x14ac:dyDescent="0.25">
      <c r="I1564" s="138"/>
    </row>
    <row r="1565" spans="9:9" x14ac:dyDescent="0.25">
      <c r="I1565" s="138"/>
    </row>
    <row r="1566" spans="9:9" x14ac:dyDescent="0.25">
      <c r="I1566" s="138"/>
    </row>
    <row r="1567" spans="9:9" x14ac:dyDescent="0.25">
      <c r="I1567" s="138"/>
    </row>
    <row r="1568" spans="9:9" x14ac:dyDescent="0.25">
      <c r="I1568" s="138"/>
    </row>
    <row r="1569" spans="9:9" x14ac:dyDescent="0.25">
      <c r="I1569" s="138"/>
    </row>
    <row r="1570" spans="9:9" x14ac:dyDescent="0.25">
      <c r="I1570" s="138"/>
    </row>
    <row r="1571" spans="9:9" x14ac:dyDescent="0.25">
      <c r="I1571" s="138"/>
    </row>
    <row r="1572" spans="9:9" x14ac:dyDescent="0.25">
      <c r="I1572" s="138"/>
    </row>
    <row r="1573" spans="9:9" x14ac:dyDescent="0.25">
      <c r="I1573" s="138"/>
    </row>
    <row r="1574" spans="9:9" x14ac:dyDescent="0.25">
      <c r="I1574" s="138"/>
    </row>
    <row r="1575" spans="9:9" x14ac:dyDescent="0.25">
      <c r="I1575" s="138"/>
    </row>
    <row r="1576" spans="9:9" x14ac:dyDescent="0.25">
      <c r="I1576" s="138"/>
    </row>
    <row r="1577" spans="9:9" x14ac:dyDescent="0.25">
      <c r="I1577" s="138"/>
    </row>
    <row r="1578" spans="9:9" x14ac:dyDescent="0.25">
      <c r="I1578" s="138"/>
    </row>
    <row r="1579" spans="9:9" x14ac:dyDescent="0.25">
      <c r="I1579" s="138"/>
    </row>
    <row r="1580" spans="9:9" x14ac:dyDescent="0.25">
      <c r="I1580" s="138"/>
    </row>
    <row r="1581" spans="9:9" x14ac:dyDescent="0.25">
      <c r="I1581" s="138"/>
    </row>
    <row r="1582" spans="9:9" x14ac:dyDescent="0.25">
      <c r="I1582" s="138"/>
    </row>
    <row r="1583" spans="9:9" x14ac:dyDescent="0.25">
      <c r="I1583" s="138"/>
    </row>
    <row r="1584" spans="9:9" x14ac:dyDescent="0.25">
      <c r="I1584" s="138"/>
    </row>
    <row r="1585" spans="9:9" x14ac:dyDescent="0.25">
      <c r="I1585" s="138"/>
    </row>
    <row r="1586" spans="9:9" x14ac:dyDescent="0.25">
      <c r="I1586" s="138"/>
    </row>
    <row r="1587" spans="9:9" x14ac:dyDescent="0.25">
      <c r="I1587" s="138"/>
    </row>
    <row r="1588" spans="9:9" x14ac:dyDescent="0.25">
      <c r="I1588" s="138"/>
    </row>
    <row r="1589" spans="9:9" x14ac:dyDescent="0.25">
      <c r="I1589" s="138"/>
    </row>
    <row r="1590" spans="9:9" x14ac:dyDescent="0.25">
      <c r="I1590" s="138"/>
    </row>
    <row r="1591" spans="9:9" x14ac:dyDescent="0.25">
      <c r="I1591" s="138"/>
    </row>
    <row r="1592" spans="9:9" x14ac:dyDescent="0.25">
      <c r="I1592" s="138"/>
    </row>
    <row r="1593" spans="9:9" x14ac:dyDescent="0.25">
      <c r="I1593" s="138"/>
    </row>
    <row r="1594" spans="9:9" x14ac:dyDescent="0.25">
      <c r="I1594" s="138"/>
    </row>
    <row r="1595" spans="9:9" x14ac:dyDescent="0.25">
      <c r="I1595" s="138"/>
    </row>
    <row r="1596" spans="9:9" x14ac:dyDescent="0.25">
      <c r="I1596" s="138"/>
    </row>
    <row r="1597" spans="9:9" x14ac:dyDescent="0.25">
      <c r="I1597" s="138"/>
    </row>
    <row r="1598" spans="9:9" x14ac:dyDescent="0.25">
      <c r="I1598" s="138"/>
    </row>
    <row r="1599" spans="9:9" x14ac:dyDescent="0.25">
      <c r="I1599" s="138"/>
    </row>
    <row r="1600" spans="9:9" x14ac:dyDescent="0.25">
      <c r="I1600" s="138"/>
    </row>
    <row r="1601" spans="9:9" x14ac:dyDescent="0.25">
      <c r="I1601" s="138"/>
    </row>
    <row r="1602" spans="9:9" x14ac:dyDescent="0.25">
      <c r="I1602" s="138"/>
    </row>
    <row r="1603" spans="9:9" x14ac:dyDescent="0.25">
      <c r="I1603" s="138"/>
    </row>
    <row r="1604" spans="9:9" x14ac:dyDescent="0.25">
      <c r="I1604" s="138"/>
    </row>
    <row r="1605" spans="9:9" x14ac:dyDescent="0.25">
      <c r="I1605" s="138"/>
    </row>
    <row r="1606" spans="9:9" x14ac:dyDescent="0.25">
      <c r="I1606" s="138"/>
    </row>
    <row r="1607" spans="9:9" x14ac:dyDescent="0.25">
      <c r="I1607" s="138"/>
    </row>
    <row r="1608" spans="9:9" x14ac:dyDescent="0.25">
      <c r="I1608" s="138"/>
    </row>
    <row r="1609" spans="9:9" x14ac:dyDescent="0.25">
      <c r="I1609" s="138"/>
    </row>
    <row r="1610" spans="9:9" x14ac:dyDescent="0.25">
      <c r="I1610" s="138"/>
    </row>
    <row r="1611" spans="9:9" x14ac:dyDescent="0.25">
      <c r="I1611" s="138"/>
    </row>
    <row r="1612" spans="9:9" x14ac:dyDescent="0.25">
      <c r="I1612" s="138"/>
    </row>
    <row r="1613" spans="9:9" x14ac:dyDescent="0.25">
      <c r="I1613" s="138"/>
    </row>
    <row r="1614" spans="9:9" x14ac:dyDescent="0.25">
      <c r="I1614" s="138"/>
    </row>
    <row r="1615" spans="9:9" x14ac:dyDescent="0.25">
      <c r="I1615" s="138"/>
    </row>
    <row r="1616" spans="9:9" x14ac:dyDescent="0.25">
      <c r="I1616" s="138"/>
    </row>
    <row r="1617" spans="9:9" x14ac:dyDescent="0.25">
      <c r="I1617" s="138"/>
    </row>
    <row r="1618" spans="9:9" x14ac:dyDescent="0.25">
      <c r="I1618" s="138"/>
    </row>
    <row r="1619" spans="9:9" x14ac:dyDescent="0.25">
      <c r="I1619" s="138"/>
    </row>
    <row r="1620" spans="9:9" x14ac:dyDescent="0.25">
      <c r="I1620" s="138"/>
    </row>
    <row r="1621" spans="9:9" x14ac:dyDescent="0.25">
      <c r="I1621" s="138"/>
    </row>
    <row r="1622" spans="9:9" x14ac:dyDescent="0.25">
      <c r="I1622" s="138"/>
    </row>
    <row r="1623" spans="9:9" x14ac:dyDescent="0.25">
      <c r="I1623" s="138"/>
    </row>
    <row r="1624" spans="9:9" x14ac:dyDescent="0.25">
      <c r="I1624" s="138"/>
    </row>
    <row r="1625" spans="9:9" x14ac:dyDescent="0.25">
      <c r="I1625" s="138"/>
    </row>
    <row r="1626" spans="9:9" x14ac:dyDescent="0.25">
      <c r="I1626" s="138"/>
    </row>
    <row r="1627" spans="9:9" x14ac:dyDescent="0.25">
      <c r="I1627" s="138"/>
    </row>
    <row r="1628" spans="9:9" x14ac:dyDescent="0.25">
      <c r="I1628" s="138"/>
    </row>
    <row r="1629" spans="9:9" x14ac:dyDescent="0.25">
      <c r="I1629" s="138"/>
    </row>
    <row r="1630" spans="9:9" x14ac:dyDescent="0.25">
      <c r="I1630" s="138"/>
    </row>
    <row r="1631" spans="9:9" x14ac:dyDescent="0.25">
      <c r="I1631" s="138"/>
    </row>
    <row r="1632" spans="9:9" x14ac:dyDescent="0.25">
      <c r="I1632" s="138"/>
    </row>
    <row r="1633" spans="9:9" x14ac:dyDescent="0.25">
      <c r="I1633" s="138"/>
    </row>
    <row r="1634" spans="9:9" x14ac:dyDescent="0.25">
      <c r="I1634" s="138"/>
    </row>
    <row r="1635" spans="9:9" x14ac:dyDescent="0.25">
      <c r="I1635" s="138"/>
    </row>
    <row r="1636" spans="9:9" x14ac:dyDescent="0.25">
      <c r="I1636" s="138"/>
    </row>
    <row r="1637" spans="9:9" x14ac:dyDescent="0.25">
      <c r="I1637" s="138"/>
    </row>
    <row r="1638" spans="9:9" x14ac:dyDescent="0.25">
      <c r="I1638" s="138"/>
    </row>
    <row r="1639" spans="9:9" x14ac:dyDescent="0.25">
      <c r="I1639" s="138"/>
    </row>
    <row r="1640" spans="9:9" x14ac:dyDescent="0.25">
      <c r="I1640" s="138"/>
    </row>
    <row r="1641" spans="9:9" x14ac:dyDescent="0.25">
      <c r="I1641" s="138"/>
    </row>
    <row r="1642" spans="9:9" x14ac:dyDescent="0.25">
      <c r="I1642" s="138"/>
    </row>
    <row r="1643" spans="9:9" x14ac:dyDescent="0.25">
      <c r="I1643" s="138"/>
    </row>
    <row r="1644" spans="9:9" x14ac:dyDescent="0.25">
      <c r="I1644" s="138"/>
    </row>
    <row r="1645" spans="9:9" x14ac:dyDescent="0.25">
      <c r="I1645" s="138"/>
    </row>
    <row r="1646" spans="9:9" x14ac:dyDescent="0.25">
      <c r="I1646" s="138"/>
    </row>
    <row r="1647" spans="9:9" x14ac:dyDescent="0.25">
      <c r="I1647" s="138"/>
    </row>
    <row r="1648" spans="9:9" x14ac:dyDescent="0.25">
      <c r="I1648" s="138"/>
    </row>
    <row r="1649" spans="9:9" x14ac:dyDescent="0.25">
      <c r="I1649" s="138"/>
    </row>
    <row r="1650" spans="9:9" x14ac:dyDescent="0.25">
      <c r="I1650" s="138"/>
    </row>
    <row r="1651" spans="9:9" x14ac:dyDescent="0.25">
      <c r="I1651" s="138"/>
    </row>
    <row r="1652" spans="9:9" x14ac:dyDescent="0.25">
      <c r="I1652" s="138"/>
    </row>
    <row r="1653" spans="9:9" x14ac:dyDescent="0.25">
      <c r="I1653" s="138"/>
    </row>
    <row r="1654" spans="9:9" x14ac:dyDescent="0.25">
      <c r="I1654" s="138"/>
    </row>
    <row r="1655" spans="9:9" x14ac:dyDescent="0.25">
      <c r="I1655" s="138"/>
    </row>
    <row r="1656" spans="9:9" x14ac:dyDescent="0.25">
      <c r="I1656" s="138"/>
    </row>
    <row r="1657" spans="9:9" x14ac:dyDescent="0.25">
      <c r="I1657" s="138"/>
    </row>
    <row r="1658" spans="9:9" x14ac:dyDescent="0.25">
      <c r="I1658" s="138"/>
    </row>
    <row r="1659" spans="9:9" x14ac:dyDescent="0.25">
      <c r="I1659" s="138"/>
    </row>
    <row r="1660" spans="9:9" x14ac:dyDescent="0.25">
      <c r="I1660" s="138"/>
    </row>
    <row r="1661" spans="9:9" x14ac:dyDescent="0.25">
      <c r="I1661" s="138"/>
    </row>
    <row r="1662" spans="9:9" x14ac:dyDescent="0.25">
      <c r="I1662" s="138"/>
    </row>
    <row r="1663" spans="9:9" x14ac:dyDescent="0.25">
      <c r="I1663" s="138"/>
    </row>
    <row r="1664" spans="9:9" x14ac:dyDescent="0.25">
      <c r="I1664" s="138"/>
    </row>
    <row r="1665" spans="9:9" x14ac:dyDescent="0.25">
      <c r="I1665" s="138"/>
    </row>
    <row r="1666" spans="9:9" x14ac:dyDescent="0.25">
      <c r="I1666" s="138"/>
    </row>
    <row r="1667" spans="9:9" x14ac:dyDescent="0.25">
      <c r="I1667" s="138"/>
    </row>
    <row r="1668" spans="9:9" x14ac:dyDescent="0.25">
      <c r="I1668" s="138"/>
    </row>
    <row r="1669" spans="9:9" x14ac:dyDescent="0.25">
      <c r="I1669" s="138"/>
    </row>
    <row r="1670" spans="9:9" x14ac:dyDescent="0.25">
      <c r="I1670" s="138"/>
    </row>
    <row r="1671" spans="9:9" x14ac:dyDescent="0.25">
      <c r="I1671" s="138"/>
    </row>
    <row r="1672" spans="9:9" x14ac:dyDescent="0.25">
      <c r="I1672" s="138"/>
    </row>
    <row r="1673" spans="9:9" x14ac:dyDescent="0.25">
      <c r="I1673" s="138"/>
    </row>
    <row r="1674" spans="9:9" x14ac:dyDescent="0.25">
      <c r="I1674" s="138"/>
    </row>
    <row r="1675" spans="9:9" x14ac:dyDescent="0.25">
      <c r="I1675" s="138"/>
    </row>
    <row r="1676" spans="9:9" x14ac:dyDescent="0.25">
      <c r="I1676" s="138"/>
    </row>
    <row r="1677" spans="9:9" x14ac:dyDescent="0.25">
      <c r="I1677" s="138"/>
    </row>
    <row r="1678" spans="9:9" x14ac:dyDescent="0.25">
      <c r="I1678" s="138"/>
    </row>
    <row r="1679" spans="9:9" x14ac:dyDescent="0.25">
      <c r="I1679" s="138"/>
    </row>
    <row r="1680" spans="9:9" x14ac:dyDescent="0.25">
      <c r="I1680" s="138"/>
    </row>
    <row r="1681" spans="9:9" x14ac:dyDescent="0.25">
      <c r="I1681" s="138"/>
    </row>
    <row r="1682" spans="9:9" x14ac:dyDescent="0.25">
      <c r="I1682" s="138"/>
    </row>
    <row r="1683" spans="9:9" x14ac:dyDescent="0.25">
      <c r="I1683" s="138"/>
    </row>
    <row r="1684" spans="9:9" x14ac:dyDescent="0.25">
      <c r="I1684" s="138"/>
    </row>
    <row r="1685" spans="9:9" x14ac:dyDescent="0.25">
      <c r="I1685" s="138"/>
    </row>
    <row r="1686" spans="9:9" x14ac:dyDescent="0.25">
      <c r="I1686" s="138"/>
    </row>
    <row r="1687" spans="9:9" x14ac:dyDescent="0.25">
      <c r="I1687" s="138"/>
    </row>
    <row r="1688" spans="9:9" x14ac:dyDescent="0.25">
      <c r="I1688" s="138"/>
    </row>
    <row r="1689" spans="9:9" x14ac:dyDescent="0.25">
      <c r="I1689" s="138"/>
    </row>
    <row r="1690" spans="9:9" x14ac:dyDescent="0.25">
      <c r="I1690" s="138"/>
    </row>
    <row r="1691" spans="9:9" x14ac:dyDescent="0.25">
      <c r="I1691" s="138"/>
    </row>
    <row r="1692" spans="9:9" x14ac:dyDescent="0.25">
      <c r="I1692" s="138"/>
    </row>
    <row r="1693" spans="9:9" x14ac:dyDescent="0.25">
      <c r="I1693" s="138"/>
    </row>
    <row r="1694" spans="9:9" x14ac:dyDescent="0.25">
      <c r="I1694" s="138"/>
    </row>
    <row r="1695" spans="9:9" x14ac:dyDescent="0.25">
      <c r="I1695" s="138"/>
    </row>
    <row r="1696" spans="9:9" x14ac:dyDescent="0.25">
      <c r="I1696" s="138"/>
    </row>
    <row r="1697" spans="9:9" x14ac:dyDescent="0.25">
      <c r="I1697" s="138"/>
    </row>
    <row r="1698" spans="9:9" x14ac:dyDescent="0.25">
      <c r="I1698" s="138"/>
    </row>
    <row r="1699" spans="9:9" x14ac:dyDescent="0.25">
      <c r="I1699" s="138"/>
    </row>
    <row r="1700" spans="9:9" x14ac:dyDescent="0.25">
      <c r="I1700" s="138"/>
    </row>
    <row r="1701" spans="9:9" x14ac:dyDescent="0.25">
      <c r="I1701" s="138"/>
    </row>
    <row r="1702" spans="9:9" x14ac:dyDescent="0.25">
      <c r="I1702" s="138"/>
    </row>
    <row r="1703" spans="9:9" x14ac:dyDescent="0.25">
      <c r="I1703" s="138"/>
    </row>
    <row r="1704" spans="9:9" x14ac:dyDescent="0.25">
      <c r="I1704" s="138"/>
    </row>
    <row r="1705" spans="9:9" x14ac:dyDescent="0.25">
      <c r="I1705" s="138"/>
    </row>
    <row r="1706" spans="9:9" x14ac:dyDescent="0.25">
      <c r="I1706" s="138"/>
    </row>
    <row r="1707" spans="9:9" x14ac:dyDescent="0.25">
      <c r="I1707" s="138"/>
    </row>
    <row r="1708" spans="9:9" x14ac:dyDescent="0.25">
      <c r="I1708" s="138"/>
    </row>
    <row r="1709" spans="9:9" x14ac:dyDescent="0.25">
      <c r="I1709" s="138"/>
    </row>
    <row r="1710" spans="9:9" x14ac:dyDescent="0.25">
      <c r="I1710" s="138"/>
    </row>
    <row r="1711" spans="9:9" x14ac:dyDescent="0.25">
      <c r="I1711" s="138"/>
    </row>
    <row r="1712" spans="9:9" x14ac:dyDescent="0.25">
      <c r="I1712" s="138"/>
    </row>
    <row r="1713" spans="9:9" x14ac:dyDescent="0.25">
      <c r="I1713" s="138"/>
    </row>
    <row r="1714" spans="9:9" x14ac:dyDescent="0.25">
      <c r="I1714" s="138"/>
    </row>
    <row r="1715" spans="9:9" x14ac:dyDescent="0.25">
      <c r="I1715" s="138"/>
    </row>
    <row r="1716" spans="9:9" x14ac:dyDescent="0.25">
      <c r="I1716" s="138"/>
    </row>
    <row r="1717" spans="9:9" x14ac:dyDescent="0.25">
      <c r="I1717" s="138"/>
    </row>
    <row r="1718" spans="9:9" x14ac:dyDescent="0.25">
      <c r="I1718" s="138"/>
    </row>
    <row r="1719" spans="9:9" x14ac:dyDescent="0.25">
      <c r="I1719" s="138"/>
    </row>
    <row r="1720" spans="9:9" x14ac:dyDescent="0.25">
      <c r="I1720" s="138"/>
    </row>
    <row r="1721" spans="9:9" x14ac:dyDescent="0.25">
      <c r="I1721" s="138"/>
    </row>
    <row r="1722" spans="9:9" x14ac:dyDescent="0.25">
      <c r="I1722" s="138"/>
    </row>
    <row r="1723" spans="9:9" x14ac:dyDescent="0.25">
      <c r="I1723" s="138"/>
    </row>
    <row r="1724" spans="9:9" x14ac:dyDescent="0.25">
      <c r="I1724" s="138"/>
    </row>
    <row r="1725" spans="9:9" x14ac:dyDescent="0.25">
      <c r="I1725" s="138"/>
    </row>
    <row r="1726" spans="9:9" x14ac:dyDescent="0.25">
      <c r="I1726" s="138"/>
    </row>
    <row r="1727" spans="9:9" x14ac:dyDescent="0.25">
      <c r="I1727" s="138"/>
    </row>
    <row r="1728" spans="9:9" x14ac:dyDescent="0.25">
      <c r="I1728" s="138"/>
    </row>
    <row r="1729" spans="9:9" x14ac:dyDescent="0.25">
      <c r="I1729" s="138"/>
    </row>
    <row r="1730" spans="9:9" x14ac:dyDescent="0.25">
      <c r="I1730" s="138"/>
    </row>
    <row r="1731" spans="9:9" x14ac:dyDescent="0.25">
      <c r="I1731" s="138"/>
    </row>
    <row r="1732" spans="9:9" x14ac:dyDescent="0.25">
      <c r="I1732" s="138"/>
    </row>
    <row r="1733" spans="9:9" x14ac:dyDescent="0.25">
      <c r="I1733" s="138"/>
    </row>
    <row r="1734" spans="9:9" x14ac:dyDescent="0.25">
      <c r="I1734" s="138"/>
    </row>
    <row r="1735" spans="9:9" x14ac:dyDescent="0.25">
      <c r="I1735" s="138"/>
    </row>
    <row r="1736" spans="9:9" x14ac:dyDescent="0.25">
      <c r="I1736" s="138"/>
    </row>
    <row r="1737" spans="9:9" x14ac:dyDescent="0.25">
      <c r="I1737" s="138"/>
    </row>
    <row r="1738" spans="9:9" x14ac:dyDescent="0.25">
      <c r="I1738" s="138"/>
    </row>
    <row r="1739" spans="9:9" x14ac:dyDescent="0.25">
      <c r="I1739" s="138"/>
    </row>
    <row r="1740" spans="9:9" x14ac:dyDescent="0.25">
      <c r="I1740" s="138"/>
    </row>
    <row r="1741" spans="9:9" x14ac:dyDescent="0.25">
      <c r="I1741" s="138"/>
    </row>
    <row r="1742" spans="9:9" x14ac:dyDescent="0.25">
      <c r="I1742" s="138"/>
    </row>
    <row r="1743" spans="9:9" x14ac:dyDescent="0.25">
      <c r="I1743" s="138"/>
    </row>
    <row r="1744" spans="9:9" x14ac:dyDescent="0.25">
      <c r="I1744" s="138"/>
    </row>
    <row r="1745" spans="9:9" x14ac:dyDescent="0.25">
      <c r="I1745" s="138"/>
    </row>
    <row r="1746" spans="9:9" x14ac:dyDescent="0.25">
      <c r="I1746" s="138"/>
    </row>
    <row r="1747" spans="9:9" x14ac:dyDescent="0.25">
      <c r="I1747" s="138"/>
    </row>
    <row r="1748" spans="9:9" x14ac:dyDescent="0.25">
      <c r="I1748" s="138"/>
    </row>
    <row r="1749" spans="9:9" x14ac:dyDescent="0.25">
      <c r="I1749" s="138"/>
    </row>
    <row r="1750" spans="9:9" x14ac:dyDescent="0.25">
      <c r="I1750" s="138"/>
    </row>
    <row r="1751" spans="9:9" x14ac:dyDescent="0.25">
      <c r="I1751" s="138"/>
    </row>
    <row r="1752" spans="9:9" x14ac:dyDescent="0.25">
      <c r="I1752" s="138"/>
    </row>
    <row r="1753" spans="9:9" x14ac:dyDescent="0.25">
      <c r="I1753" s="138"/>
    </row>
    <row r="1754" spans="9:9" x14ac:dyDescent="0.25">
      <c r="I1754" s="138"/>
    </row>
    <row r="1755" spans="9:9" x14ac:dyDescent="0.25">
      <c r="I1755" s="138"/>
    </row>
    <row r="1756" spans="9:9" x14ac:dyDescent="0.25">
      <c r="I1756" s="138"/>
    </row>
    <row r="1757" spans="9:9" x14ac:dyDescent="0.25">
      <c r="I1757" s="138"/>
    </row>
    <row r="1758" spans="9:9" x14ac:dyDescent="0.25">
      <c r="I1758" s="138"/>
    </row>
    <row r="1759" spans="9:9" x14ac:dyDescent="0.25">
      <c r="I1759" s="138"/>
    </row>
    <row r="1760" spans="9:9" x14ac:dyDescent="0.25">
      <c r="I1760" s="138"/>
    </row>
    <row r="1761" spans="9:9" x14ac:dyDescent="0.25">
      <c r="I1761" s="138"/>
    </row>
    <row r="1762" spans="9:9" x14ac:dyDescent="0.25">
      <c r="I1762" s="138"/>
    </row>
    <row r="1763" spans="9:9" x14ac:dyDescent="0.25">
      <c r="I1763" s="138"/>
    </row>
    <row r="1764" spans="9:9" x14ac:dyDescent="0.25">
      <c r="I1764" s="138"/>
    </row>
    <row r="1765" spans="9:9" x14ac:dyDescent="0.25">
      <c r="I1765" s="138"/>
    </row>
    <row r="1766" spans="9:9" x14ac:dyDescent="0.25">
      <c r="I1766" s="138"/>
    </row>
    <row r="1767" spans="9:9" x14ac:dyDescent="0.25">
      <c r="I1767" s="138"/>
    </row>
    <row r="1768" spans="9:9" x14ac:dyDescent="0.25">
      <c r="I1768" s="138"/>
    </row>
    <row r="1769" spans="9:9" x14ac:dyDescent="0.25">
      <c r="I1769" s="138"/>
    </row>
    <row r="1770" spans="9:9" x14ac:dyDescent="0.25">
      <c r="I1770" s="138"/>
    </row>
    <row r="1771" spans="9:9" x14ac:dyDescent="0.25">
      <c r="I1771" s="138"/>
    </row>
    <row r="1772" spans="9:9" x14ac:dyDescent="0.25">
      <c r="I1772" s="138"/>
    </row>
    <row r="1773" spans="9:9" x14ac:dyDescent="0.25">
      <c r="I1773" s="138"/>
    </row>
    <row r="1774" spans="9:9" x14ac:dyDescent="0.25">
      <c r="I1774" s="138"/>
    </row>
    <row r="1775" spans="9:9" x14ac:dyDescent="0.25">
      <c r="I1775" s="138"/>
    </row>
    <row r="1776" spans="9:9" x14ac:dyDescent="0.25">
      <c r="I1776" s="138"/>
    </row>
    <row r="1777" spans="9:9" x14ac:dyDescent="0.25">
      <c r="I1777" s="138"/>
    </row>
    <row r="1778" spans="9:9" x14ac:dyDescent="0.25">
      <c r="I1778" s="138"/>
    </row>
    <row r="1779" spans="9:9" x14ac:dyDescent="0.25">
      <c r="I1779" s="138"/>
    </row>
    <row r="1780" spans="9:9" x14ac:dyDescent="0.25">
      <c r="I1780" s="138"/>
    </row>
    <row r="1781" spans="9:9" x14ac:dyDescent="0.25">
      <c r="I1781" s="138"/>
    </row>
    <row r="1782" spans="9:9" x14ac:dyDescent="0.25">
      <c r="I1782" s="138"/>
    </row>
    <row r="1783" spans="9:9" x14ac:dyDescent="0.25">
      <c r="I1783" s="138"/>
    </row>
    <row r="1784" spans="9:9" x14ac:dyDescent="0.25">
      <c r="I1784" s="138"/>
    </row>
    <row r="1785" spans="9:9" x14ac:dyDescent="0.25">
      <c r="I1785" s="138"/>
    </row>
    <row r="1786" spans="9:9" x14ac:dyDescent="0.25">
      <c r="I1786" s="138"/>
    </row>
    <row r="1787" spans="9:9" x14ac:dyDescent="0.25">
      <c r="I1787" s="138"/>
    </row>
    <row r="1788" spans="9:9" x14ac:dyDescent="0.25">
      <c r="I1788" s="138"/>
    </row>
    <row r="1789" spans="9:9" x14ac:dyDescent="0.25">
      <c r="I1789" s="138"/>
    </row>
    <row r="1790" spans="9:9" x14ac:dyDescent="0.25">
      <c r="I1790" s="138"/>
    </row>
    <row r="1791" spans="9:9" x14ac:dyDescent="0.25">
      <c r="I1791" s="138"/>
    </row>
    <row r="1792" spans="9:9" x14ac:dyDescent="0.25">
      <c r="I1792" s="138"/>
    </row>
    <row r="1793" spans="9:9" x14ac:dyDescent="0.25">
      <c r="I1793" s="138"/>
    </row>
    <row r="1794" spans="9:9" x14ac:dyDescent="0.25">
      <c r="I1794" s="138"/>
    </row>
    <row r="1795" spans="9:9" x14ac:dyDescent="0.25">
      <c r="I1795" s="138"/>
    </row>
    <row r="1796" spans="9:9" x14ac:dyDescent="0.25">
      <c r="I1796" s="138"/>
    </row>
    <row r="1797" spans="9:9" x14ac:dyDescent="0.25">
      <c r="I1797" s="138"/>
    </row>
    <row r="1798" spans="9:9" x14ac:dyDescent="0.25">
      <c r="I1798" s="138"/>
    </row>
    <row r="1799" spans="9:9" x14ac:dyDescent="0.25">
      <c r="I1799" s="138"/>
    </row>
    <row r="1800" spans="9:9" x14ac:dyDescent="0.25">
      <c r="I1800" s="138"/>
    </row>
    <row r="1801" spans="9:9" x14ac:dyDescent="0.25">
      <c r="I1801" s="138"/>
    </row>
    <row r="1802" spans="9:9" x14ac:dyDescent="0.25">
      <c r="I1802" s="138"/>
    </row>
    <row r="1803" spans="9:9" x14ac:dyDescent="0.25">
      <c r="I1803" s="138"/>
    </row>
    <row r="1804" spans="9:9" x14ac:dyDescent="0.25">
      <c r="I1804" s="138"/>
    </row>
    <row r="1805" spans="9:9" x14ac:dyDescent="0.25">
      <c r="I1805" s="138"/>
    </row>
    <row r="1806" spans="9:9" x14ac:dyDescent="0.25">
      <c r="I1806" s="138"/>
    </row>
    <row r="1807" spans="9:9" x14ac:dyDescent="0.25">
      <c r="I1807" s="138"/>
    </row>
    <row r="1808" spans="9:9" x14ac:dyDescent="0.25">
      <c r="I1808" s="138"/>
    </row>
    <row r="1809" spans="9:9" x14ac:dyDescent="0.25">
      <c r="I1809" s="138"/>
    </row>
    <row r="1810" spans="9:9" x14ac:dyDescent="0.25">
      <c r="I1810" s="138"/>
    </row>
    <row r="1811" spans="9:9" x14ac:dyDescent="0.25">
      <c r="I1811" s="138"/>
    </row>
    <row r="1812" spans="9:9" x14ac:dyDescent="0.25">
      <c r="I1812" s="138"/>
    </row>
    <row r="1813" spans="9:9" x14ac:dyDescent="0.25">
      <c r="I1813" s="138"/>
    </row>
    <row r="1814" spans="9:9" x14ac:dyDescent="0.25">
      <c r="I1814" s="138"/>
    </row>
    <row r="1815" spans="9:9" x14ac:dyDescent="0.25">
      <c r="I1815" s="138"/>
    </row>
    <row r="1816" spans="9:9" x14ac:dyDescent="0.25">
      <c r="I1816" s="138"/>
    </row>
    <row r="1817" spans="9:9" x14ac:dyDescent="0.25">
      <c r="I1817" s="138"/>
    </row>
    <row r="1818" spans="9:9" x14ac:dyDescent="0.25">
      <c r="I1818" s="138"/>
    </row>
    <row r="1819" spans="9:9" x14ac:dyDescent="0.25">
      <c r="I1819" s="138"/>
    </row>
    <row r="1820" spans="9:9" x14ac:dyDescent="0.25">
      <c r="I1820" s="138"/>
    </row>
    <row r="1821" spans="9:9" x14ac:dyDescent="0.25">
      <c r="I1821" s="138"/>
    </row>
    <row r="1822" spans="9:9" x14ac:dyDescent="0.25">
      <c r="I1822" s="138"/>
    </row>
    <row r="1823" spans="9:9" x14ac:dyDescent="0.25">
      <c r="I1823" s="138"/>
    </row>
    <row r="1824" spans="9:9" x14ac:dyDescent="0.25">
      <c r="I1824" s="138"/>
    </row>
    <row r="1825" spans="9:9" x14ac:dyDescent="0.25">
      <c r="I1825" s="138"/>
    </row>
    <row r="1826" spans="9:9" x14ac:dyDescent="0.25">
      <c r="I1826" s="138"/>
    </row>
    <row r="1827" spans="9:9" x14ac:dyDescent="0.25">
      <c r="I1827" s="138"/>
    </row>
    <row r="1828" spans="9:9" x14ac:dyDescent="0.25">
      <c r="I1828" s="138"/>
    </row>
    <row r="1829" spans="9:9" x14ac:dyDescent="0.25">
      <c r="I1829" s="138"/>
    </row>
    <row r="1830" spans="9:9" x14ac:dyDescent="0.25">
      <c r="I1830" s="138"/>
    </row>
    <row r="1831" spans="9:9" x14ac:dyDescent="0.25">
      <c r="I1831" s="138"/>
    </row>
    <row r="1832" spans="9:9" x14ac:dyDescent="0.25">
      <c r="I1832" s="138"/>
    </row>
    <row r="1833" spans="9:9" x14ac:dyDescent="0.25">
      <c r="I1833" s="138"/>
    </row>
    <row r="1834" spans="9:9" x14ac:dyDescent="0.25">
      <c r="I1834" s="138"/>
    </row>
    <row r="1835" spans="9:9" x14ac:dyDescent="0.25">
      <c r="I1835" s="138"/>
    </row>
    <row r="1836" spans="9:9" x14ac:dyDescent="0.25">
      <c r="I1836" s="138"/>
    </row>
    <row r="1837" spans="9:9" x14ac:dyDescent="0.25">
      <c r="I1837" s="138"/>
    </row>
    <row r="1838" spans="9:9" x14ac:dyDescent="0.25">
      <c r="I1838" s="138"/>
    </row>
    <row r="1839" spans="9:9" x14ac:dyDescent="0.25">
      <c r="I1839" s="138"/>
    </row>
    <row r="1840" spans="9:9" x14ac:dyDescent="0.25">
      <c r="I1840" s="138"/>
    </row>
    <row r="1841" spans="9:9" x14ac:dyDescent="0.25">
      <c r="I1841" s="138"/>
    </row>
    <row r="1842" spans="9:9" x14ac:dyDescent="0.25">
      <c r="I1842" s="138"/>
    </row>
    <row r="1843" spans="9:9" x14ac:dyDescent="0.25">
      <c r="I1843" s="138"/>
    </row>
    <row r="1844" spans="9:9" x14ac:dyDescent="0.25">
      <c r="I1844" s="138"/>
    </row>
    <row r="1845" spans="9:9" x14ac:dyDescent="0.25">
      <c r="I1845" s="138"/>
    </row>
    <row r="1846" spans="9:9" x14ac:dyDescent="0.25">
      <c r="I1846" s="138"/>
    </row>
    <row r="1847" spans="9:9" x14ac:dyDescent="0.25">
      <c r="I1847" s="138"/>
    </row>
    <row r="1848" spans="9:9" x14ac:dyDescent="0.25">
      <c r="I1848" s="138"/>
    </row>
    <row r="1849" spans="9:9" x14ac:dyDescent="0.25">
      <c r="I1849" s="138"/>
    </row>
    <row r="1850" spans="9:9" x14ac:dyDescent="0.25">
      <c r="I1850" s="138"/>
    </row>
    <row r="1851" spans="9:9" x14ac:dyDescent="0.25">
      <c r="I1851" s="138"/>
    </row>
    <row r="1852" spans="9:9" x14ac:dyDescent="0.25">
      <c r="I1852" s="138"/>
    </row>
    <row r="1853" spans="9:9" x14ac:dyDescent="0.25">
      <c r="I1853" s="138"/>
    </row>
    <row r="1854" spans="9:9" x14ac:dyDescent="0.25">
      <c r="I1854" s="138"/>
    </row>
    <row r="1855" spans="9:9" x14ac:dyDescent="0.25">
      <c r="I1855" s="138"/>
    </row>
    <row r="1856" spans="9:9" x14ac:dyDescent="0.25">
      <c r="I1856" s="138"/>
    </row>
    <row r="1857" spans="9:9" x14ac:dyDescent="0.25">
      <c r="I1857" s="138"/>
    </row>
    <row r="1858" spans="9:9" x14ac:dyDescent="0.25">
      <c r="I1858" s="138"/>
    </row>
    <row r="1859" spans="9:9" x14ac:dyDescent="0.25">
      <c r="I1859" s="138"/>
    </row>
    <row r="1860" spans="9:9" x14ac:dyDescent="0.25">
      <c r="I1860" s="138"/>
    </row>
    <row r="1861" spans="9:9" x14ac:dyDescent="0.25">
      <c r="I1861" s="138"/>
    </row>
    <row r="1862" spans="9:9" x14ac:dyDescent="0.25">
      <c r="I1862" s="138"/>
    </row>
    <row r="1863" spans="9:9" x14ac:dyDescent="0.25">
      <c r="I1863" s="138"/>
    </row>
    <row r="1864" spans="9:9" x14ac:dyDescent="0.25">
      <c r="I1864" s="138"/>
    </row>
    <row r="1865" spans="9:9" x14ac:dyDescent="0.25">
      <c r="I1865" s="138"/>
    </row>
    <row r="1866" spans="9:9" x14ac:dyDescent="0.25">
      <c r="I1866" s="138"/>
    </row>
    <row r="1867" spans="9:9" x14ac:dyDescent="0.25">
      <c r="I1867" s="138"/>
    </row>
    <row r="1868" spans="9:9" x14ac:dyDescent="0.25">
      <c r="I1868" s="138"/>
    </row>
    <row r="1869" spans="9:9" x14ac:dyDescent="0.25">
      <c r="I1869" s="138"/>
    </row>
    <row r="1870" spans="9:9" x14ac:dyDescent="0.25">
      <c r="I1870" s="138"/>
    </row>
    <row r="1871" spans="9:9" x14ac:dyDescent="0.25">
      <c r="I1871" s="138"/>
    </row>
    <row r="1872" spans="9:9" x14ac:dyDescent="0.25">
      <c r="I1872" s="138"/>
    </row>
    <row r="1873" spans="9:9" x14ac:dyDescent="0.25">
      <c r="I1873" s="138"/>
    </row>
    <row r="1874" spans="9:9" x14ac:dyDescent="0.25">
      <c r="I1874" s="138"/>
    </row>
    <row r="1875" spans="9:9" x14ac:dyDescent="0.25">
      <c r="I1875" s="138"/>
    </row>
    <row r="1876" spans="9:9" x14ac:dyDescent="0.25">
      <c r="I1876" s="138"/>
    </row>
    <row r="1877" spans="9:9" x14ac:dyDescent="0.25">
      <c r="I1877" s="138"/>
    </row>
    <row r="1878" spans="9:9" x14ac:dyDescent="0.25">
      <c r="I1878" s="138"/>
    </row>
    <row r="1879" spans="9:9" x14ac:dyDescent="0.25">
      <c r="I1879" s="138"/>
    </row>
    <row r="1880" spans="9:9" x14ac:dyDescent="0.25">
      <c r="I1880" s="138"/>
    </row>
    <row r="1881" spans="9:9" x14ac:dyDescent="0.25">
      <c r="I1881" s="138"/>
    </row>
    <row r="1882" spans="9:9" x14ac:dyDescent="0.25">
      <c r="I1882" s="138"/>
    </row>
    <row r="1883" spans="9:9" x14ac:dyDescent="0.25">
      <c r="I1883" s="138"/>
    </row>
    <row r="1884" spans="9:9" x14ac:dyDescent="0.25">
      <c r="I1884" s="138"/>
    </row>
    <row r="1885" spans="9:9" x14ac:dyDescent="0.25">
      <c r="I1885" s="138"/>
    </row>
    <row r="1886" spans="9:9" x14ac:dyDescent="0.25">
      <c r="I1886" s="138"/>
    </row>
    <row r="1887" spans="9:9" x14ac:dyDescent="0.25">
      <c r="I1887" s="138"/>
    </row>
    <row r="1888" spans="9:9" x14ac:dyDescent="0.25">
      <c r="I1888" s="138"/>
    </row>
    <row r="1889" spans="9:9" x14ac:dyDescent="0.25">
      <c r="I1889" s="138"/>
    </row>
    <row r="1890" spans="9:9" x14ac:dyDescent="0.25">
      <c r="I1890" s="138"/>
    </row>
    <row r="1891" spans="9:9" x14ac:dyDescent="0.25">
      <c r="I1891" s="138"/>
    </row>
    <row r="1892" spans="9:9" x14ac:dyDescent="0.25">
      <c r="I1892" s="138"/>
    </row>
    <row r="1893" spans="9:9" x14ac:dyDescent="0.25">
      <c r="I1893" s="138"/>
    </row>
    <row r="1894" spans="9:9" x14ac:dyDescent="0.25">
      <c r="I1894" s="138"/>
    </row>
    <row r="1895" spans="9:9" x14ac:dyDescent="0.25">
      <c r="I1895" s="138"/>
    </row>
    <row r="1896" spans="9:9" x14ac:dyDescent="0.25">
      <c r="I1896" s="138"/>
    </row>
    <row r="1897" spans="9:9" x14ac:dyDescent="0.25">
      <c r="I1897" s="138"/>
    </row>
    <row r="1898" spans="9:9" x14ac:dyDescent="0.25">
      <c r="I1898" s="138"/>
    </row>
    <row r="1899" spans="9:9" x14ac:dyDescent="0.25">
      <c r="I1899" s="138"/>
    </row>
    <row r="1900" spans="9:9" x14ac:dyDescent="0.25">
      <c r="I1900" s="138"/>
    </row>
    <row r="1901" spans="9:9" x14ac:dyDescent="0.25">
      <c r="I1901" s="138"/>
    </row>
    <row r="1902" spans="9:9" x14ac:dyDescent="0.25">
      <c r="I1902" s="138"/>
    </row>
    <row r="1903" spans="9:9" x14ac:dyDescent="0.25">
      <c r="I1903" s="138"/>
    </row>
    <row r="1904" spans="9:9" x14ac:dyDescent="0.25">
      <c r="I1904" s="138"/>
    </row>
    <row r="1905" spans="9:9" x14ac:dyDescent="0.25">
      <c r="I1905" s="138"/>
    </row>
    <row r="1906" spans="9:9" x14ac:dyDescent="0.25">
      <c r="I1906" s="138"/>
    </row>
    <row r="1907" spans="9:9" x14ac:dyDescent="0.25">
      <c r="I1907" s="138"/>
    </row>
    <row r="1908" spans="9:9" x14ac:dyDescent="0.25">
      <c r="I1908" s="138"/>
    </row>
    <row r="1909" spans="9:9" x14ac:dyDescent="0.25">
      <c r="I1909" s="138"/>
    </row>
    <row r="1910" spans="9:9" x14ac:dyDescent="0.25">
      <c r="I1910" s="138"/>
    </row>
    <row r="1911" spans="9:9" x14ac:dyDescent="0.25">
      <c r="I1911" s="138"/>
    </row>
    <row r="1912" spans="9:9" x14ac:dyDescent="0.25">
      <c r="I1912" s="138"/>
    </row>
    <row r="1913" spans="9:9" x14ac:dyDescent="0.25">
      <c r="I1913" s="138"/>
    </row>
    <row r="1914" spans="9:9" x14ac:dyDescent="0.25">
      <c r="I1914" s="138"/>
    </row>
    <row r="1915" spans="9:9" x14ac:dyDescent="0.25">
      <c r="I1915" s="138"/>
    </row>
    <row r="1916" spans="9:9" x14ac:dyDescent="0.25">
      <c r="I1916" s="138"/>
    </row>
    <row r="1917" spans="9:9" x14ac:dyDescent="0.25">
      <c r="I1917" s="138"/>
    </row>
    <row r="1918" spans="9:9" x14ac:dyDescent="0.25">
      <c r="I1918" s="138"/>
    </row>
    <row r="1919" spans="9:9" x14ac:dyDescent="0.25">
      <c r="I1919" s="138"/>
    </row>
    <row r="1924" spans="9:9" x14ac:dyDescent="0.25">
      <c r="I1924" s="138"/>
    </row>
    <row r="1925" spans="9:9" x14ac:dyDescent="0.25">
      <c r="I1925" s="138"/>
    </row>
    <row r="1926" spans="9:9" x14ac:dyDescent="0.25">
      <c r="I1926" s="138"/>
    </row>
    <row r="1927" spans="9:9" x14ac:dyDescent="0.25">
      <c r="I1927" s="138"/>
    </row>
    <row r="1928" spans="9:9" x14ac:dyDescent="0.25">
      <c r="I1928" s="138"/>
    </row>
    <row r="1929" spans="9:9" x14ac:dyDescent="0.25">
      <c r="I1929" s="138"/>
    </row>
    <row r="1930" spans="9:9" x14ac:dyDescent="0.25">
      <c r="I1930" s="138"/>
    </row>
    <row r="1931" spans="9:9" x14ac:dyDescent="0.25">
      <c r="I1931" s="138"/>
    </row>
    <row r="1932" spans="9:9" x14ac:dyDescent="0.25">
      <c r="I1932" s="138"/>
    </row>
    <row r="1933" spans="9:9" x14ac:dyDescent="0.25">
      <c r="I1933" s="138"/>
    </row>
    <row r="1934" spans="9:9" x14ac:dyDescent="0.25">
      <c r="I1934" s="138"/>
    </row>
    <row r="1935" spans="9:9" x14ac:dyDescent="0.25">
      <c r="I1935" s="138"/>
    </row>
    <row r="1936" spans="9:9" x14ac:dyDescent="0.25">
      <c r="I1936" s="138"/>
    </row>
    <row r="1937" spans="9:9" x14ac:dyDescent="0.25">
      <c r="I1937" s="138"/>
    </row>
    <row r="1938" spans="9:9" x14ac:dyDescent="0.25">
      <c r="I1938" s="138"/>
    </row>
    <row r="1939" spans="9:9" x14ac:dyDescent="0.25">
      <c r="I1939" s="138"/>
    </row>
    <row r="1940" spans="9:9" x14ac:dyDescent="0.25">
      <c r="I1940" s="138"/>
    </row>
    <row r="1941" spans="9:9" x14ac:dyDescent="0.25">
      <c r="I1941" s="138"/>
    </row>
    <row r="1946" spans="9:9" x14ac:dyDescent="0.25">
      <c r="I1946" s="138"/>
    </row>
    <row r="1947" spans="9:9" x14ac:dyDescent="0.25">
      <c r="I1947" s="138"/>
    </row>
    <row r="1948" spans="9:9" x14ac:dyDescent="0.25">
      <c r="I1948" s="138"/>
    </row>
    <row r="1949" spans="9:9" x14ac:dyDescent="0.25">
      <c r="I1949" s="138"/>
    </row>
    <row r="1950" spans="9:9" x14ac:dyDescent="0.25">
      <c r="I1950" s="138"/>
    </row>
    <row r="1951" spans="9:9" x14ac:dyDescent="0.25">
      <c r="I1951" s="138"/>
    </row>
    <row r="1952" spans="9:9" x14ac:dyDescent="0.25">
      <c r="I1952" s="138"/>
    </row>
    <row r="1953" spans="9:9" x14ac:dyDescent="0.25">
      <c r="I1953" s="138"/>
    </row>
    <row r="1954" spans="9:9" x14ac:dyDescent="0.25">
      <c r="I1954" s="138"/>
    </row>
    <row r="1955" spans="9:9" x14ac:dyDescent="0.25">
      <c r="I1955" s="138"/>
    </row>
    <row r="1956" spans="9:9" x14ac:dyDescent="0.25">
      <c r="I1956" s="138"/>
    </row>
    <row r="1957" spans="9:9" x14ac:dyDescent="0.25">
      <c r="I1957" s="138"/>
    </row>
    <row r="1958" spans="9:9" x14ac:dyDescent="0.25">
      <c r="I1958" s="138"/>
    </row>
    <row r="1959" spans="9:9" x14ac:dyDescent="0.25">
      <c r="I1959" s="138"/>
    </row>
    <row r="1960" spans="9:9" x14ac:dyDescent="0.25">
      <c r="I1960" s="138"/>
    </row>
    <row r="1961" spans="9:9" x14ac:dyDescent="0.25">
      <c r="I1961" s="138"/>
    </row>
    <row r="1962" spans="9:9" x14ac:dyDescent="0.25">
      <c r="I1962" s="138"/>
    </row>
    <row r="1963" spans="9:9" x14ac:dyDescent="0.25">
      <c r="I1963" s="138"/>
    </row>
    <row r="1964" spans="9:9" x14ac:dyDescent="0.25">
      <c r="I1964" s="138"/>
    </row>
    <row r="1965" spans="9:9" x14ac:dyDescent="0.25">
      <c r="I1965" s="138"/>
    </row>
    <row r="1966" spans="9:9" x14ac:dyDescent="0.25">
      <c r="I1966" s="138"/>
    </row>
    <row r="1967" spans="9:9" x14ac:dyDescent="0.25">
      <c r="I1967" s="138"/>
    </row>
    <row r="1968" spans="9:9" x14ac:dyDescent="0.25">
      <c r="I1968" s="138"/>
    </row>
    <row r="1969" spans="9:9" x14ac:dyDescent="0.25">
      <c r="I1969" s="138"/>
    </row>
    <row r="1970" spans="9:9" x14ac:dyDescent="0.25">
      <c r="I1970" s="138"/>
    </row>
    <row r="1971" spans="9:9" x14ac:dyDescent="0.25">
      <c r="I1971" s="138"/>
    </row>
    <row r="1972" spans="9:9" x14ac:dyDescent="0.25">
      <c r="I1972" s="138"/>
    </row>
    <row r="1973" spans="9:9" x14ac:dyDescent="0.25">
      <c r="I1973" s="138"/>
    </row>
    <row r="1974" spans="9:9" x14ac:dyDescent="0.25">
      <c r="I1974" s="138"/>
    </row>
    <row r="1975" spans="9:9" x14ac:dyDescent="0.25">
      <c r="I1975" s="138"/>
    </row>
    <row r="1976" spans="9:9" x14ac:dyDescent="0.25">
      <c r="I1976" s="138"/>
    </row>
    <row r="1977" spans="9:9" x14ac:dyDescent="0.25">
      <c r="I1977" s="138"/>
    </row>
    <row r="1978" spans="9:9" x14ac:dyDescent="0.25">
      <c r="I1978" s="138"/>
    </row>
    <row r="1979" spans="9:9" x14ac:dyDescent="0.25">
      <c r="I1979" s="138"/>
    </row>
    <row r="1980" spans="9:9" x14ac:dyDescent="0.25">
      <c r="I1980" s="138"/>
    </row>
    <row r="1981" spans="9:9" x14ac:dyDescent="0.25">
      <c r="I1981" s="138"/>
    </row>
    <row r="1982" spans="9:9" x14ac:dyDescent="0.25">
      <c r="I1982" s="138"/>
    </row>
    <row r="1983" spans="9:9" x14ac:dyDescent="0.25">
      <c r="I1983" s="138"/>
    </row>
    <row r="1984" spans="9:9" x14ac:dyDescent="0.25">
      <c r="I1984" s="138"/>
    </row>
    <row r="1985" spans="9:9" x14ac:dyDescent="0.25">
      <c r="I1985" s="138"/>
    </row>
    <row r="1986" spans="9:9" x14ac:dyDescent="0.25">
      <c r="I1986" s="138"/>
    </row>
    <row r="1987" spans="9:9" x14ac:dyDescent="0.25">
      <c r="I1987" s="138"/>
    </row>
    <row r="1988" spans="9:9" x14ac:dyDescent="0.25">
      <c r="I1988" s="138"/>
    </row>
    <row r="1989" spans="9:9" x14ac:dyDescent="0.25">
      <c r="I1989" s="138"/>
    </row>
    <row r="1990" spans="9:9" x14ac:dyDescent="0.25">
      <c r="I1990" s="138"/>
    </row>
    <row r="1991" spans="9:9" x14ac:dyDescent="0.25">
      <c r="I1991" s="138"/>
    </row>
    <row r="1992" spans="9:9" x14ac:dyDescent="0.25">
      <c r="I1992" s="138"/>
    </row>
    <row r="1993" spans="9:9" x14ac:dyDescent="0.25">
      <c r="I1993" s="138"/>
    </row>
    <row r="1994" spans="9:9" x14ac:dyDescent="0.25">
      <c r="I1994" s="138"/>
    </row>
    <row r="1995" spans="9:9" x14ac:dyDescent="0.25">
      <c r="I1995" s="138"/>
    </row>
    <row r="1996" spans="9:9" x14ac:dyDescent="0.25">
      <c r="I1996" s="138"/>
    </row>
    <row r="1997" spans="9:9" x14ac:dyDescent="0.25">
      <c r="I1997" s="138"/>
    </row>
    <row r="1998" spans="9:9" x14ac:dyDescent="0.25">
      <c r="I1998" s="138"/>
    </row>
    <row r="1999" spans="9:9" x14ac:dyDescent="0.25">
      <c r="I1999" s="138"/>
    </row>
    <row r="2000" spans="9:9" x14ac:dyDescent="0.25">
      <c r="I2000" s="138"/>
    </row>
    <row r="2001" spans="9:9" x14ac:dyDescent="0.25">
      <c r="I2001" s="138"/>
    </row>
    <row r="2002" spans="9:9" x14ac:dyDescent="0.25">
      <c r="I2002" s="138"/>
    </row>
    <row r="2003" spans="9:9" x14ac:dyDescent="0.25">
      <c r="I2003" s="138"/>
    </row>
    <row r="2004" spans="9:9" x14ac:dyDescent="0.25">
      <c r="I2004" s="138"/>
    </row>
    <row r="2005" spans="9:9" x14ac:dyDescent="0.25">
      <c r="I2005" s="138"/>
    </row>
    <row r="2006" spans="9:9" x14ac:dyDescent="0.25">
      <c r="I2006" s="138"/>
    </row>
    <row r="2007" spans="9:9" x14ac:dyDescent="0.25">
      <c r="I2007" s="138"/>
    </row>
    <row r="2008" spans="9:9" x14ac:dyDescent="0.25">
      <c r="I2008" s="138"/>
    </row>
    <row r="2009" spans="9:9" x14ac:dyDescent="0.25">
      <c r="I2009" s="138"/>
    </row>
    <row r="2010" spans="9:9" x14ac:dyDescent="0.25">
      <c r="I2010" s="138"/>
    </row>
    <row r="2011" spans="9:9" x14ac:dyDescent="0.25">
      <c r="I2011" s="138"/>
    </row>
    <row r="2012" spans="9:9" x14ac:dyDescent="0.25">
      <c r="I2012" s="138"/>
    </row>
    <row r="2013" spans="9:9" x14ac:dyDescent="0.25">
      <c r="I2013" s="138"/>
    </row>
    <row r="2014" spans="9:9" x14ac:dyDescent="0.25">
      <c r="I2014" s="138"/>
    </row>
    <row r="2015" spans="9:9" x14ac:dyDescent="0.25">
      <c r="I2015" s="138"/>
    </row>
    <row r="2016" spans="9:9" x14ac:dyDescent="0.25">
      <c r="I2016" s="138"/>
    </row>
    <row r="2017" spans="9:9" x14ac:dyDescent="0.25">
      <c r="I2017" s="138"/>
    </row>
    <row r="2018" spans="9:9" x14ac:dyDescent="0.25">
      <c r="I2018" s="138"/>
    </row>
    <row r="2019" spans="9:9" x14ac:dyDescent="0.25">
      <c r="I2019" s="138"/>
    </row>
    <row r="2020" spans="9:9" x14ac:dyDescent="0.25">
      <c r="I2020" s="138"/>
    </row>
    <row r="2021" spans="9:9" x14ac:dyDescent="0.25">
      <c r="I2021" s="138"/>
    </row>
    <row r="2022" spans="9:9" x14ac:dyDescent="0.25">
      <c r="I2022" s="138"/>
    </row>
    <row r="2023" spans="9:9" x14ac:dyDescent="0.25">
      <c r="I2023" s="138"/>
    </row>
    <row r="2024" spans="9:9" x14ac:dyDescent="0.25">
      <c r="I2024" s="138"/>
    </row>
    <row r="2025" spans="9:9" x14ac:dyDescent="0.25">
      <c r="I2025" s="138"/>
    </row>
    <row r="2026" spans="9:9" x14ac:dyDescent="0.25">
      <c r="I2026" s="138"/>
    </row>
    <row r="2027" spans="9:9" x14ac:dyDescent="0.25">
      <c r="I2027" s="138"/>
    </row>
    <row r="2028" spans="9:9" x14ac:dyDescent="0.25">
      <c r="I2028" s="138"/>
    </row>
    <row r="2029" spans="9:9" x14ac:dyDescent="0.25">
      <c r="I2029" s="138"/>
    </row>
    <row r="2030" spans="9:9" x14ac:dyDescent="0.25">
      <c r="I2030" s="138"/>
    </row>
    <row r="2031" spans="9:9" x14ac:dyDescent="0.25">
      <c r="I2031" s="138"/>
    </row>
    <row r="2032" spans="9:9" x14ac:dyDescent="0.25">
      <c r="I2032" s="138"/>
    </row>
    <row r="2033" spans="9:9" x14ac:dyDescent="0.25">
      <c r="I2033" s="138"/>
    </row>
    <row r="2034" spans="9:9" x14ac:dyDescent="0.25">
      <c r="I2034" s="138"/>
    </row>
    <row r="2035" spans="9:9" x14ac:dyDescent="0.25">
      <c r="I2035" s="138"/>
    </row>
    <row r="2036" spans="9:9" x14ac:dyDescent="0.25">
      <c r="I2036" s="138"/>
    </row>
    <row r="2037" spans="9:9" x14ac:dyDescent="0.25">
      <c r="I2037" s="138"/>
    </row>
    <row r="2038" spans="9:9" x14ac:dyDescent="0.25">
      <c r="I2038" s="138"/>
    </row>
    <row r="2039" spans="9:9" x14ac:dyDescent="0.25">
      <c r="I2039" s="138"/>
    </row>
    <row r="2040" spans="9:9" x14ac:dyDescent="0.25">
      <c r="I2040" s="138"/>
    </row>
    <row r="2041" spans="9:9" x14ac:dyDescent="0.25">
      <c r="I2041" s="138"/>
    </row>
    <row r="2042" spans="9:9" x14ac:dyDescent="0.25">
      <c r="I2042" s="138"/>
    </row>
    <row r="2043" spans="9:9" x14ac:dyDescent="0.25">
      <c r="I2043" s="138"/>
    </row>
    <row r="2044" spans="9:9" x14ac:dyDescent="0.25">
      <c r="I2044" s="138"/>
    </row>
    <row r="2045" spans="9:9" x14ac:dyDescent="0.25">
      <c r="I2045" s="138"/>
    </row>
    <row r="2046" spans="9:9" x14ac:dyDescent="0.25">
      <c r="I2046" s="138"/>
    </row>
    <row r="2047" spans="9:9" x14ac:dyDescent="0.25">
      <c r="I2047" s="138"/>
    </row>
    <row r="2048" spans="9:9" x14ac:dyDescent="0.25">
      <c r="I2048" s="138"/>
    </row>
    <row r="2049" spans="9:9" x14ac:dyDescent="0.25">
      <c r="I2049" s="138"/>
    </row>
    <row r="2050" spans="9:9" x14ac:dyDescent="0.25">
      <c r="I2050" s="138"/>
    </row>
    <row r="2051" spans="9:9" x14ac:dyDescent="0.25">
      <c r="I2051" s="138"/>
    </row>
    <row r="2052" spans="9:9" x14ac:dyDescent="0.25">
      <c r="I2052" s="138"/>
    </row>
    <row r="2053" spans="9:9" x14ac:dyDescent="0.25">
      <c r="I2053" s="138"/>
    </row>
    <row r="2054" spans="9:9" x14ac:dyDescent="0.25">
      <c r="I2054" s="138"/>
    </row>
    <row r="2055" spans="9:9" x14ac:dyDescent="0.25">
      <c r="I2055" s="138"/>
    </row>
    <row r="2056" spans="9:9" x14ac:dyDescent="0.25">
      <c r="I2056" s="138"/>
    </row>
    <row r="2057" spans="9:9" x14ac:dyDescent="0.25">
      <c r="I2057" s="138"/>
    </row>
    <row r="2058" spans="9:9" x14ac:dyDescent="0.25">
      <c r="I2058" s="138"/>
    </row>
    <row r="2059" spans="9:9" x14ac:dyDescent="0.25">
      <c r="I2059" s="138"/>
    </row>
    <row r="2060" spans="9:9" x14ac:dyDescent="0.25">
      <c r="I2060" s="138"/>
    </row>
    <row r="2061" spans="9:9" x14ac:dyDescent="0.25">
      <c r="I2061" s="138"/>
    </row>
    <row r="2062" spans="9:9" x14ac:dyDescent="0.25">
      <c r="I2062" s="138"/>
    </row>
    <row r="2063" spans="9:9" x14ac:dyDescent="0.25">
      <c r="I2063" s="138"/>
    </row>
    <row r="2064" spans="9:9" x14ac:dyDescent="0.25">
      <c r="I2064" s="138"/>
    </row>
    <row r="2065" spans="9:9" x14ac:dyDescent="0.25">
      <c r="I2065" s="138"/>
    </row>
    <row r="2066" spans="9:9" x14ac:dyDescent="0.25">
      <c r="I2066" s="138"/>
    </row>
    <row r="2067" spans="9:9" x14ac:dyDescent="0.25">
      <c r="I2067" s="138"/>
    </row>
    <row r="2068" spans="9:9" x14ac:dyDescent="0.25">
      <c r="I2068" s="138"/>
    </row>
    <row r="2069" spans="9:9" x14ac:dyDescent="0.25">
      <c r="I2069" s="138"/>
    </row>
    <row r="2070" spans="9:9" x14ac:dyDescent="0.25">
      <c r="I2070" s="138"/>
    </row>
    <row r="2071" spans="9:9" x14ac:dyDescent="0.25">
      <c r="I2071" s="138"/>
    </row>
    <row r="2072" spans="9:9" x14ac:dyDescent="0.25">
      <c r="I2072" s="138"/>
    </row>
    <row r="2073" spans="9:9" x14ac:dyDescent="0.25">
      <c r="I2073" s="138"/>
    </row>
    <row r="2074" spans="9:9" x14ac:dyDescent="0.25">
      <c r="I2074" s="138"/>
    </row>
    <row r="2075" spans="9:9" x14ac:dyDescent="0.25">
      <c r="I2075" s="138"/>
    </row>
    <row r="2076" spans="9:9" x14ac:dyDescent="0.25">
      <c r="I2076" s="138"/>
    </row>
    <row r="2077" spans="9:9" x14ac:dyDescent="0.25">
      <c r="I2077" s="138"/>
    </row>
    <row r="2078" spans="9:9" x14ac:dyDescent="0.25">
      <c r="I2078" s="138"/>
    </row>
    <row r="2088" spans="1:6" x14ac:dyDescent="0.25">
      <c r="D2088" s="138"/>
    </row>
    <row r="2089" spans="1:6" x14ac:dyDescent="0.25">
      <c r="D2089" s="138"/>
    </row>
    <row r="2090" spans="1:6" x14ac:dyDescent="0.25">
      <c r="D2090" s="138"/>
    </row>
    <row r="2091" spans="1:6" x14ac:dyDescent="0.25">
      <c r="D2091" s="138"/>
    </row>
    <row r="2094" spans="1:6" x14ac:dyDescent="0.25">
      <c r="A2094" s="143"/>
      <c r="B2094" s="1"/>
      <c r="C2094" s="1"/>
      <c r="D2094" s="1"/>
      <c r="E2094" s="1"/>
      <c r="F2094" s="1"/>
    </row>
    <row r="2095" spans="1:6" x14ac:dyDescent="0.25">
      <c r="A2095" s="143"/>
      <c r="B2095" s="1"/>
      <c r="C2095" s="1"/>
      <c r="D2095" s="1"/>
      <c r="E2095" s="1"/>
      <c r="F2095" s="86"/>
    </row>
    <row r="2096" spans="1:6" x14ac:dyDescent="0.25">
      <c r="A2096" s="143"/>
      <c r="B2096" s="1"/>
      <c r="C2096" s="1"/>
      <c r="D2096" s="1"/>
      <c r="E2096" s="1"/>
      <c r="F2096" s="86"/>
    </row>
    <row r="2097" spans="1:6" x14ac:dyDescent="0.25">
      <c r="A2097" s="143"/>
      <c r="B2097" s="1"/>
      <c r="C2097" s="1"/>
      <c r="D2097" s="1"/>
      <c r="E2097" s="1"/>
      <c r="F2097" s="86"/>
    </row>
    <row r="2100" spans="1:6" x14ac:dyDescent="0.25">
      <c r="C2100" s="144"/>
      <c r="D2100" s="144"/>
    </row>
    <row r="2137" spans="9:9" x14ac:dyDescent="0.25">
      <c r="I2137" s="138"/>
    </row>
    <row r="2138" spans="9:9" x14ac:dyDescent="0.25">
      <c r="I2138" s="138"/>
    </row>
    <row r="2139" spans="9:9" x14ac:dyDescent="0.25">
      <c r="I2139" s="138"/>
    </row>
    <row r="2140" spans="9:9" x14ac:dyDescent="0.25">
      <c r="I2140" s="138"/>
    </row>
    <row r="2141" spans="9:9" x14ac:dyDescent="0.25">
      <c r="I2141" s="138"/>
    </row>
    <row r="2142" spans="9:9" x14ac:dyDescent="0.25">
      <c r="I2142" s="138"/>
    </row>
    <row r="2143" spans="9:9" x14ac:dyDescent="0.25">
      <c r="I2143" s="138"/>
    </row>
    <row r="2144" spans="9:9" x14ac:dyDescent="0.25">
      <c r="I2144" s="138"/>
    </row>
    <row r="2145" spans="9:9" x14ac:dyDescent="0.25">
      <c r="I2145" s="138"/>
    </row>
    <row r="2146" spans="9:9" x14ac:dyDescent="0.25">
      <c r="I2146" s="138"/>
    </row>
    <row r="2147" spans="9:9" x14ac:dyDescent="0.25">
      <c r="I2147" s="138"/>
    </row>
    <row r="2148" spans="9:9" x14ac:dyDescent="0.25">
      <c r="I2148" s="138"/>
    </row>
    <row r="2149" spans="9:9" x14ac:dyDescent="0.25">
      <c r="I2149" s="138"/>
    </row>
    <row r="2150" spans="9:9" x14ac:dyDescent="0.25">
      <c r="I2150" s="138"/>
    </row>
    <row r="2151" spans="9:9" x14ac:dyDescent="0.25">
      <c r="I2151" s="138"/>
    </row>
    <row r="2152" spans="9:9" x14ac:dyDescent="0.25">
      <c r="I2152" s="138"/>
    </row>
    <row r="2153" spans="9:9" x14ac:dyDescent="0.25">
      <c r="I2153" s="138"/>
    </row>
    <row r="2154" spans="9:9" x14ac:dyDescent="0.25">
      <c r="I2154" s="138"/>
    </row>
    <row r="2155" spans="9:9" x14ac:dyDescent="0.25">
      <c r="I2155" s="138"/>
    </row>
    <row r="2156" spans="9:9" x14ac:dyDescent="0.25">
      <c r="I2156" s="138"/>
    </row>
    <row r="2157" spans="9:9" x14ac:dyDescent="0.25">
      <c r="I2157" s="138"/>
    </row>
    <row r="2158" spans="9:9" x14ac:dyDescent="0.25">
      <c r="I2158" s="138"/>
    </row>
    <row r="2159" spans="9:9" x14ac:dyDescent="0.25">
      <c r="I2159" s="138"/>
    </row>
    <row r="2160" spans="9:9" x14ac:dyDescent="0.25">
      <c r="I2160" s="138"/>
    </row>
    <row r="2161" spans="9:9" x14ac:dyDescent="0.25">
      <c r="I2161" s="138"/>
    </row>
    <row r="2162" spans="9:9" x14ac:dyDescent="0.25">
      <c r="I2162" s="138"/>
    </row>
    <row r="2163" spans="9:9" x14ac:dyDescent="0.25">
      <c r="I2163" s="138"/>
    </row>
    <row r="2164" spans="9:9" x14ac:dyDescent="0.25">
      <c r="I2164" s="138"/>
    </row>
    <row r="2165" spans="9:9" x14ac:dyDescent="0.25">
      <c r="I2165" s="138"/>
    </row>
    <row r="2166" spans="9:9" x14ac:dyDescent="0.25">
      <c r="I2166" s="138"/>
    </row>
    <row r="2167" spans="9:9" x14ac:dyDescent="0.25">
      <c r="I2167" s="138"/>
    </row>
    <row r="2168" spans="9:9" x14ac:dyDescent="0.25">
      <c r="I2168" s="138"/>
    </row>
    <row r="2169" spans="9:9" x14ac:dyDescent="0.25">
      <c r="I2169" s="138"/>
    </row>
    <row r="2170" spans="9:9" x14ac:dyDescent="0.25">
      <c r="I2170" s="138"/>
    </row>
    <row r="2171" spans="9:9" x14ac:dyDescent="0.25">
      <c r="I2171" s="138"/>
    </row>
    <row r="2172" spans="9:9" x14ac:dyDescent="0.25">
      <c r="I2172" s="138"/>
    </row>
    <row r="2173" spans="9:9" x14ac:dyDescent="0.25">
      <c r="I2173" s="138"/>
    </row>
    <row r="2174" spans="9:9" x14ac:dyDescent="0.25">
      <c r="I2174" s="138"/>
    </row>
    <row r="2175" spans="9:9" x14ac:dyDescent="0.25">
      <c r="I2175" s="138"/>
    </row>
    <row r="2176" spans="9:9" x14ac:dyDescent="0.25">
      <c r="I2176" s="138"/>
    </row>
    <row r="2177" spans="9:9" x14ac:dyDescent="0.25">
      <c r="I2177" s="138"/>
    </row>
    <row r="2178" spans="9:9" x14ac:dyDescent="0.25">
      <c r="I2178" s="138"/>
    </row>
    <row r="2179" spans="9:9" x14ac:dyDescent="0.25">
      <c r="I2179" s="138"/>
    </row>
    <row r="2180" spans="9:9" x14ac:dyDescent="0.25">
      <c r="I2180" s="138"/>
    </row>
    <row r="2181" spans="9:9" x14ac:dyDescent="0.25">
      <c r="I2181" s="138"/>
    </row>
    <row r="2182" spans="9:9" x14ac:dyDescent="0.25">
      <c r="I2182" s="138"/>
    </row>
    <row r="2183" spans="9:9" x14ac:dyDescent="0.25">
      <c r="I2183" s="138"/>
    </row>
    <row r="2184" spans="9:9" x14ac:dyDescent="0.25">
      <c r="I2184" s="138"/>
    </row>
    <row r="2185" spans="9:9" x14ac:dyDescent="0.25">
      <c r="I2185" s="138"/>
    </row>
    <row r="2186" spans="9:9" x14ac:dyDescent="0.25">
      <c r="I2186" s="138"/>
    </row>
    <row r="2187" spans="9:9" x14ac:dyDescent="0.25">
      <c r="I2187" s="138"/>
    </row>
    <row r="2188" spans="9:9" x14ac:dyDescent="0.25">
      <c r="I2188" s="138"/>
    </row>
    <row r="2189" spans="9:9" x14ac:dyDescent="0.25">
      <c r="I2189" s="138"/>
    </row>
    <row r="2190" spans="9:9" x14ac:dyDescent="0.25">
      <c r="I2190" s="138"/>
    </row>
    <row r="2191" spans="9:9" x14ac:dyDescent="0.25">
      <c r="I2191" s="138"/>
    </row>
    <row r="2192" spans="9:9" x14ac:dyDescent="0.25">
      <c r="I2192" s="138"/>
    </row>
    <row r="2193" spans="9:9" x14ac:dyDescent="0.25">
      <c r="I2193" s="138"/>
    </row>
    <row r="2194" spans="9:9" x14ac:dyDescent="0.25">
      <c r="I2194" s="138"/>
    </row>
    <row r="2195" spans="9:9" x14ac:dyDescent="0.25">
      <c r="I2195" s="138"/>
    </row>
    <row r="2196" spans="9:9" x14ac:dyDescent="0.25">
      <c r="I2196" s="138"/>
    </row>
    <row r="2197" spans="9:9" x14ac:dyDescent="0.25">
      <c r="I2197" s="138"/>
    </row>
    <row r="2198" spans="9:9" x14ac:dyDescent="0.25">
      <c r="I2198" s="138"/>
    </row>
    <row r="2199" spans="9:9" x14ac:dyDescent="0.25">
      <c r="I2199" s="138"/>
    </row>
    <row r="2200" spans="9:9" x14ac:dyDescent="0.25">
      <c r="I2200" s="138"/>
    </row>
    <row r="2201" spans="9:9" x14ac:dyDescent="0.25">
      <c r="I2201" s="138"/>
    </row>
    <row r="2202" spans="9:9" x14ac:dyDescent="0.25">
      <c r="I2202" s="138"/>
    </row>
    <row r="2203" spans="9:9" x14ac:dyDescent="0.25">
      <c r="I2203" s="138"/>
    </row>
    <row r="2204" spans="9:9" x14ac:dyDescent="0.25">
      <c r="I2204" s="138"/>
    </row>
    <row r="2205" spans="9:9" x14ac:dyDescent="0.25">
      <c r="I2205" s="138"/>
    </row>
    <row r="2206" spans="9:9" x14ac:dyDescent="0.25">
      <c r="I2206" s="138"/>
    </row>
    <row r="2207" spans="9:9" x14ac:dyDescent="0.25">
      <c r="I2207" s="138"/>
    </row>
    <row r="2208" spans="9:9" x14ac:dyDescent="0.25">
      <c r="I2208" s="138"/>
    </row>
    <row r="2209" spans="9:9" x14ac:dyDescent="0.25">
      <c r="I2209" s="138"/>
    </row>
    <row r="2210" spans="9:9" x14ac:dyDescent="0.25">
      <c r="I2210" s="138"/>
    </row>
    <row r="2211" spans="9:9" x14ac:dyDescent="0.25">
      <c r="I2211" s="138"/>
    </row>
    <row r="2212" spans="9:9" x14ac:dyDescent="0.25">
      <c r="I2212" s="138"/>
    </row>
    <row r="2213" spans="9:9" x14ac:dyDescent="0.25">
      <c r="I2213" s="138"/>
    </row>
    <row r="2214" spans="9:9" x14ac:dyDescent="0.25">
      <c r="I2214" s="138"/>
    </row>
    <row r="2215" spans="9:9" x14ac:dyDescent="0.25">
      <c r="I2215" s="138"/>
    </row>
    <row r="2216" spans="9:9" x14ac:dyDescent="0.25">
      <c r="I2216" s="138"/>
    </row>
    <row r="2217" spans="9:9" x14ac:dyDescent="0.25">
      <c r="I2217" s="138"/>
    </row>
    <row r="2218" spans="9:9" x14ac:dyDescent="0.25">
      <c r="I2218" s="138"/>
    </row>
    <row r="2219" spans="9:9" x14ac:dyDescent="0.25">
      <c r="I2219" s="138"/>
    </row>
    <row r="2220" spans="9:9" x14ac:dyDescent="0.25">
      <c r="I2220" s="138"/>
    </row>
    <row r="2221" spans="9:9" x14ac:dyDescent="0.25">
      <c r="I2221" s="138"/>
    </row>
    <row r="2222" spans="9:9" x14ac:dyDescent="0.25">
      <c r="I2222" s="138"/>
    </row>
    <row r="2223" spans="9:9" x14ac:dyDescent="0.25">
      <c r="I2223" s="138"/>
    </row>
    <row r="2224" spans="9:9" x14ac:dyDescent="0.25">
      <c r="I2224" s="138"/>
    </row>
    <row r="2225" spans="9:9" x14ac:dyDescent="0.25">
      <c r="I2225" s="138"/>
    </row>
    <row r="2226" spans="9:9" x14ac:dyDescent="0.25">
      <c r="I2226" s="138"/>
    </row>
    <row r="2227" spans="9:9" x14ac:dyDescent="0.25">
      <c r="I2227" s="138"/>
    </row>
    <row r="2228" spans="9:9" x14ac:dyDescent="0.25">
      <c r="I2228" s="138"/>
    </row>
    <row r="2229" spans="9:9" x14ac:dyDescent="0.25">
      <c r="I2229" s="138"/>
    </row>
    <row r="2230" spans="9:9" x14ac:dyDescent="0.25">
      <c r="I2230" s="138"/>
    </row>
    <row r="2231" spans="9:9" x14ac:dyDescent="0.25">
      <c r="I2231" s="138"/>
    </row>
    <row r="2232" spans="9:9" x14ac:dyDescent="0.25">
      <c r="I2232" s="138"/>
    </row>
    <row r="2233" spans="9:9" x14ac:dyDescent="0.25">
      <c r="I2233" s="138"/>
    </row>
    <row r="2234" spans="9:9" x14ac:dyDescent="0.25">
      <c r="I2234" s="138"/>
    </row>
    <row r="2235" spans="9:9" x14ac:dyDescent="0.25">
      <c r="I2235" s="138"/>
    </row>
    <row r="2236" spans="9:9" x14ac:dyDescent="0.25">
      <c r="I2236" s="138"/>
    </row>
    <row r="2237" spans="9:9" x14ac:dyDescent="0.25">
      <c r="I2237" s="138"/>
    </row>
    <row r="2238" spans="9:9" x14ac:dyDescent="0.25">
      <c r="I2238" s="138"/>
    </row>
    <row r="2239" spans="9:9" x14ac:dyDescent="0.25">
      <c r="I2239" s="138"/>
    </row>
    <row r="2240" spans="9:9" x14ac:dyDescent="0.25">
      <c r="I2240" s="138"/>
    </row>
    <row r="2245" spans="9:9" x14ac:dyDescent="0.25">
      <c r="I2245" s="138"/>
    </row>
    <row r="2246" spans="9:9" x14ac:dyDescent="0.25">
      <c r="I2246" s="138"/>
    </row>
    <row r="2247" spans="9:9" x14ac:dyDescent="0.25">
      <c r="I2247" s="138"/>
    </row>
    <row r="2248" spans="9:9" x14ac:dyDescent="0.25">
      <c r="I2248" s="138"/>
    </row>
    <row r="2249" spans="9:9" x14ac:dyDescent="0.25">
      <c r="I2249" s="138"/>
    </row>
    <row r="2250" spans="9:9" x14ac:dyDescent="0.25">
      <c r="I2250" s="138"/>
    </row>
    <row r="2251" spans="9:9" x14ac:dyDescent="0.25">
      <c r="I2251" s="138"/>
    </row>
    <row r="2252" spans="9:9" x14ac:dyDescent="0.25">
      <c r="I2252" s="138"/>
    </row>
    <row r="2253" spans="9:9" x14ac:dyDescent="0.25">
      <c r="I2253" s="138"/>
    </row>
    <row r="2258" spans="9:9" x14ac:dyDescent="0.25">
      <c r="I2258" s="138"/>
    </row>
    <row r="2259" spans="9:9" x14ac:dyDescent="0.25">
      <c r="I2259" s="138"/>
    </row>
    <row r="2260" spans="9:9" x14ac:dyDescent="0.25">
      <c r="I2260" s="138"/>
    </row>
    <row r="2261" spans="9:9" x14ac:dyDescent="0.25">
      <c r="I2261" s="138"/>
    </row>
    <row r="2262" spans="9:9" x14ac:dyDescent="0.25">
      <c r="I2262" s="138"/>
    </row>
    <row r="2263" spans="9:9" x14ac:dyDescent="0.25">
      <c r="I2263" s="138"/>
    </row>
    <row r="2264" spans="9:9" x14ac:dyDescent="0.25">
      <c r="I2264" s="138"/>
    </row>
    <row r="2265" spans="9:9" x14ac:dyDescent="0.25">
      <c r="I2265" s="138"/>
    </row>
    <row r="2266" spans="9:9" x14ac:dyDescent="0.25">
      <c r="I2266" s="138"/>
    </row>
    <row r="2267" spans="9:9" x14ac:dyDescent="0.25">
      <c r="I2267" s="138"/>
    </row>
    <row r="2268" spans="9:9" x14ac:dyDescent="0.25">
      <c r="I2268" s="138"/>
    </row>
    <row r="2269" spans="9:9" x14ac:dyDescent="0.25">
      <c r="I2269" s="138"/>
    </row>
    <row r="2270" spans="9:9" x14ac:dyDescent="0.25">
      <c r="I2270" s="138"/>
    </row>
    <row r="2271" spans="9:9" x14ac:dyDescent="0.25">
      <c r="I2271" s="138"/>
    </row>
    <row r="2272" spans="9:9" x14ac:dyDescent="0.25">
      <c r="I2272" s="138"/>
    </row>
    <row r="2273" spans="9:9" x14ac:dyDescent="0.25">
      <c r="I2273" s="138"/>
    </row>
    <row r="2274" spans="9:9" x14ac:dyDescent="0.25">
      <c r="I2274" s="138"/>
    </row>
    <row r="2275" spans="9:9" x14ac:dyDescent="0.25">
      <c r="I2275" s="138"/>
    </row>
    <row r="2276" spans="9:9" x14ac:dyDescent="0.25">
      <c r="I2276" s="138"/>
    </row>
    <row r="2277" spans="9:9" x14ac:dyDescent="0.25">
      <c r="I2277" s="138"/>
    </row>
    <row r="2278" spans="9:9" x14ac:dyDescent="0.25">
      <c r="I2278" s="138"/>
    </row>
    <row r="2279" spans="9:9" x14ac:dyDescent="0.25">
      <c r="I2279" s="138"/>
    </row>
    <row r="2280" spans="9:9" x14ac:dyDescent="0.25">
      <c r="I2280" s="138"/>
    </row>
    <row r="2281" spans="9:9" x14ac:dyDescent="0.25">
      <c r="I2281" s="138"/>
    </row>
    <row r="2282" spans="9:9" x14ac:dyDescent="0.25">
      <c r="I2282" s="138"/>
    </row>
    <row r="2283" spans="9:9" x14ac:dyDescent="0.25">
      <c r="I2283" s="138"/>
    </row>
    <row r="2284" spans="9:9" x14ac:dyDescent="0.25">
      <c r="I2284" s="138"/>
    </row>
    <row r="2285" spans="9:9" x14ac:dyDescent="0.25">
      <c r="I2285" s="138"/>
    </row>
    <row r="2286" spans="9:9" x14ac:dyDescent="0.25">
      <c r="I2286" s="138"/>
    </row>
    <row r="2287" spans="9:9" x14ac:dyDescent="0.25">
      <c r="I2287" s="138"/>
    </row>
    <row r="2288" spans="9:9" x14ac:dyDescent="0.25">
      <c r="I2288" s="138"/>
    </row>
    <row r="2289" spans="9:9" x14ac:dyDescent="0.25">
      <c r="I2289" s="138"/>
    </row>
    <row r="2290" spans="9:9" x14ac:dyDescent="0.25">
      <c r="I2290" s="138"/>
    </row>
    <row r="2291" spans="9:9" x14ac:dyDescent="0.25">
      <c r="I2291" s="138"/>
    </row>
    <row r="2292" spans="9:9" x14ac:dyDescent="0.25">
      <c r="I2292" s="138"/>
    </row>
    <row r="2293" spans="9:9" x14ac:dyDescent="0.25">
      <c r="I2293" s="138"/>
    </row>
    <row r="2294" spans="9:9" x14ac:dyDescent="0.25">
      <c r="I2294" s="138"/>
    </row>
    <row r="2295" spans="9:9" x14ac:dyDescent="0.25">
      <c r="I2295" s="138"/>
    </row>
    <row r="2296" spans="9:9" x14ac:dyDescent="0.25">
      <c r="I2296" s="138"/>
    </row>
    <row r="2297" spans="9:9" x14ac:dyDescent="0.25">
      <c r="I2297" s="138"/>
    </row>
    <row r="2298" spans="9:9" x14ac:dyDescent="0.25">
      <c r="I2298" s="138"/>
    </row>
    <row r="2299" spans="9:9" x14ac:dyDescent="0.25">
      <c r="I2299" s="138"/>
    </row>
    <row r="2300" spans="9:9" x14ac:dyDescent="0.25">
      <c r="I2300" s="138"/>
    </row>
    <row r="2301" spans="9:9" x14ac:dyDescent="0.25">
      <c r="I2301" s="138"/>
    </row>
    <row r="2302" spans="9:9" x14ac:dyDescent="0.25">
      <c r="I2302" s="138"/>
    </row>
    <row r="2303" spans="9:9" x14ac:dyDescent="0.25">
      <c r="I2303" s="138"/>
    </row>
    <row r="2304" spans="9:9" x14ac:dyDescent="0.25">
      <c r="I2304" s="138"/>
    </row>
    <row r="2305" spans="9:9" x14ac:dyDescent="0.25">
      <c r="I2305" s="138"/>
    </row>
    <row r="2306" spans="9:9" x14ac:dyDescent="0.25">
      <c r="I2306" s="138"/>
    </row>
    <row r="2307" spans="9:9" x14ac:dyDescent="0.25">
      <c r="I2307" s="138"/>
    </row>
    <row r="2308" spans="9:9" x14ac:dyDescent="0.25">
      <c r="I2308" s="138"/>
    </row>
    <row r="2309" spans="9:9" x14ac:dyDescent="0.25">
      <c r="I2309" s="138"/>
    </row>
    <row r="2310" spans="9:9" x14ac:dyDescent="0.25">
      <c r="I2310" s="138"/>
    </row>
    <row r="2311" spans="9:9" x14ac:dyDescent="0.25">
      <c r="I2311" s="138"/>
    </row>
    <row r="2312" spans="9:9" x14ac:dyDescent="0.25">
      <c r="I2312" s="138"/>
    </row>
    <row r="2313" spans="9:9" x14ac:dyDescent="0.25">
      <c r="I2313" s="138"/>
    </row>
    <row r="2314" spans="9:9" x14ac:dyDescent="0.25">
      <c r="I2314" s="138"/>
    </row>
    <row r="2315" spans="9:9" x14ac:dyDescent="0.25">
      <c r="I2315" s="138"/>
    </row>
    <row r="2316" spans="9:9" x14ac:dyDescent="0.25">
      <c r="I2316" s="138"/>
    </row>
    <row r="2317" spans="9:9" x14ac:dyDescent="0.25">
      <c r="I2317" s="138"/>
    </row>
    <row r="2318" spans="9:9" x14ac:dyDescent="0.25">
      <c r="I2318" s="138"/>
    </row>
    <row r="2319" spans="9:9" x14ac:dyDescent="0.25">
      <c r="I2319" s="138"/>
    </row>
    <row r="2320" spans="9:9" x14ac:dyDescent="0.25">
      <c r="I2320" s="138"/>
    </row>
    <row r="2321" spans="9:9" x14ac:dyDescent="0.25">
      <c r="I2321" s="138"/>
    </row>
    <row r="2322" spans="9:9" x14ac:dyDescent="0.25">
      <c r="I2322" s="138"/>
    </row>
    <row r="2323" spans="9:9" x14ac:dyDescent="0.25">
      <c r="I2323" s="138"/>
    </row>
    <row r="2324" spans="9:9" x14ac:dyDescent="0.25">
      <c r="I2324" s="138"/>
    </row>
    <row r="2325" spans="9:9" x14ac:dyDescent="0.25">
      <c r="I2325" s="138"/>
    </row>
    <row r="2326" spans="9:9" x14ac:dyDescent="0.25">
      <c r="I2326" s="138"/>
    </row>
    <row r="2327" spans="9:9" x14ac:dyDescent="0.25">
      <c r="I2327" s="138"/>
    </row>
    <row r="2328" spans="9:9" x14ac:dyDescent="0.25">
      <c r="I2328" s="138"/>
    </row>
    <row r="2329" spans="9:9" x14ac:dyDescent="0.25">
      <c r="I2329" s="138"/>
    </row>
    <row r="2339" spans="1:6" x14ac:dyDescent="0.25">
      <c r="D2339" s="138"/>
    </row>
    <row r="2340" spans="1:6" x14ac:dyDescent="0.25">
      <c r="D2340" s="138"/>
    </row>
    <row r="2341" spans="1:6" x14ac:dyDescent="0.25">
      <c r="D2341" s="138"/>
    </row>
    <row r="2342" spans="1:6" x14ac:dyDescent="0.25">
      <c r="D2342" s="138"/>
    </row>
    <row r="2345" spans="1:6" x14ac:dyDescent="0.25">
      <c r="A2345" s="143"/>
      <c r="B2345" s="1"/>
      <c r="C2345" s="1"/>
      <c r="D2345" s="1"/>
      <c r="E2345" s="1"/>
      <c r="F2345" s="1"/>
    </row>
    <row r="2346" spans="1:6" x14ac:dyDescent="0.25">
      <c r="A2346" s="143"/>
      <c r="B2346" s="1"/>
      <c r="C2346" s="1"/>
      <c r="D2346" s="1"/>
      <c r="E2346" s="1"/>
      <c r="F2346" s="86"/>
    </row>
    <row r="2347" spans="1:6" x14ac:dyDescent="0.25">
      <c r="A2347" s="143"/>
      <c r="B2347" s="1"/>
      <c r="C2347" s="1"/>
      <c r="D2347" s="1"/>
      <c r="E2347" s="1"/>
      <c r="F2347" s="86"/>
    </row>
    <row r="2348" spans="1:6" x14ac:dyDescent="0.25">
      <c r="A2348" s="143"/>
      <c r="B2348" s="1"/>
      <c r="C2348" s="1"/>
      <c r="D2348" s="1"/>
      <c r="E2348" s="1"/>
      <c r="F2348" s="86"/>
    </row>
    <row r="2351" spans="1:6" x14ac:dyDescent="0.25">
      <c r="C2351" s="144"/>
      <c r="D2351" s="144"/>
    </row>
    <row r="2372" spans="9:9" x14ac:dyDescent="0.25">
      <c r="I2372" s="138"/>
    </row>
    <row r="2373" spans="9:9" x14ac:dyDescent="0.25">
      <c r="I2373" s="138"/>
    </row>
    <row r="2374" spans="9:9" x14ac:dyDescent="0.25">
      <c r="I2374" s="138"/>
    </row>
    <row r="2375" spans="9:9" x14ac:dyDescent="0.25">
      <c r="I2375" s="138"/>
    </row>
    <row r="2376" spans="9:9" x14ac:dyDescent="0.25">
      <c r="I2376" s="138"/>
    </row>
    <row r="2377" spans="9:9" x14ac:dyDescent="0.25">
      <c r="I2377" s="138"/>
    </row>
    <row r="2378" spans="9:9" x14ac:dyDescent="0.25">
      <c r="I2378" s="138"/>
    </row>
    <row r="2379" spans="9:9" x14ac:dyDescent="0.25">
      <c r="I2379" s="138"/>
    </row>
    <row r="2380" spans="9:9" x14ac:dyDescent="0.25">
      <c r="I2380" s="138"/>
    </row>
    <row r="2381" spans="9:9" x14ac:dyDescent="0.25">
      <c r="I2381" s="138"/>
    </row>
    <row r="2382" spans="9:9" x14ac:dyDescent="0.25">
      <c r="I2382" s="138"/>
    </row>
    <row r="2383" spans="9:9" x14ac:dyDescent="0.25">
      <c r="I2383" s="138"/>
    </row>
    <row r="2384" spans="9:9" x14ac:dyDescent="0.25">
      <c r="I2384" s="138"/>
    </row>
    <row r="2385" spans="9:9" x14ac:dyDescent="0.25">
      <c r="I2385" s="138"/>
    </row>
    <row r="2390" spans="9:9" x14ac:dyDescent="0.25">
      <c r="I2390" s="138"/>
    </row>
    <row r="2391" spans="9:9" x14ac:dyDescent="0.25">
      <c r="I2391" s="138"/>
    </row>
    <row r="2396" spans="9:9" x14ac:dyDescent="0.25">
      <c r="I2396" s="138"/>
    </row>
    <row r="2397" spans="9:9" x14ac:dyDescent="0.25">
      <c r="I2397" s="138"/>
    </row>
    <row r="2398" spans="9:9" x14ac:dyDescent="0.25">
      <c r="I2398" s="138"/>
    </row>
    <row r="2399" spans="9:9" x14ac:dyDescent="0.25">
      <c r="I2399" s="138"/>
    </row>
    <row r="2400" spans="9:9" x14ac:dyDescent="0.25">
      <c r="I2400" s="138"/>
    </row>
    <row r="2401" spans="9:9" x14ac:dyDescent="0.25">
      <c r="I2401" s="138"/>
    </row>
    <row r="2402" spans="9:9" x14ac:dyDescent="0.25">
      <c r="I2402" s="138"/>
    </row>
    <row r="2403" spans="9:9" x14ac:dyDescent="0.25">
      <c r="I2403" s="138"/>
    </row>
    <row r="2404" spans="9:9" x14ac:dyDescent="0.25">
      <c r="I2404" s="138"/>
    </row>
    <row r="2405" spans="9:9" x14ac:dyDescent="0.25">
      <c r="I2405" s="138"/>
    </row>
    <row r="2406" spans="9:9" x14ac:dyDescent="0.25">
      <c r="I2406" s="138"/>
    </row>
    <row r="2407" spans="9:9" x14ac:dyDescent="0.25">
      <c r="I2407" s="138"/>
    </row>
    <row r="2408" spans="9:9" x14ac:dyDescent="0.25">
      <c r="I2408" s="138"/>
    </row>
    <row r="2409" spans="9:9" x14ac:dyDescent="0.25">
      <c r="I2409" s="138"/>
    </row>
    <row r="2410" spans="9:9" x14ac:dyDescent="0.25">
      <c r="I2410" s="138"/>
    </row>
    <row r="2411" spans="9:9" x14ac:dyDescent="0.25">
      <c r="I2411" s="138"/>
    </row>
    <row r="2412" spans="9:9" x14ac:dyDescent="0.25">
      <c r="I2412" s="138"/>
    </row>
    <row r="2413" spans="9:9" x14ac:dyDescent="0.25">
      <c r="I2413" s="138"/>
    </row>
    <row r="2414" spans="9:9" x14ac:dyDescent="0.25">
      <c r="I2414" s="138"/>
    </row>
    <row r="2415" spans="9:9" x14ac:dyDescent="0.25">
      <c r="I2415" s="138"/>
    </row>
    <row r="2416" spans="9:9" x14ac:dyDescent="0.25">
      <c r="I2416" s="138"/>
    </row>
    <row r="2417" spans="4:9" x14ac:dyDescent="0.25">
      <c r="I2417" s="138"/>
    </row>
    <row r="2418" spans="4:9" x14ac:dyDescent="0.25">
      <c r="I2418" s="138"/>
    </row>
    <row r="2419" spans="4:9" x14ac:dyDescent="0.25">
      <c r="I2419" s="138"/>
    </row>
    <row r="2420" spans="4:9" x14ac:dyDescent="0.25">
      <c r="I2420" s="138"/>
    </row>
    <row r="2430" spans="4:9" x14ac:dyDescent="0.25">
      <c r="D2430" s="138"/>
    </row>
    <row r="2431" spans="4:9" x14ac:dyDescent="0.25">
      <c r="D2431" s="138"/>
    </row>
    <row r="2432" spans="4:9" x14ac:dyDescent="0.25">
      <c r="D2432" s="138"/>
    </row>
    <row r="2433" spans="1:6" x14ac:dyDescent="0.25">
      <c r="D2433" s="138"/>
    </row>
    <row r="2436" spans="1:6" x14ac:dyDescent="0.25">
      <c r="A2436" s="143"/>
      <c r="B2436" s="1"/>
      <c r="C2436" s="1"/>
      <c r="D2436" s="1"/>
      <c r="E2436" s="1"/>
      <c r="F2436" s="1"/>
    </row>
    <row r="2437" spans="1:6" x14ac:dyDescent="0.25">
      <c r="A2437" s="143"/>
      <c r="B2437" s="1"/>
      <c r="C2437" s="1"/>
      <c r="D2437" s="1"/>
      <c r="E2437" s="1"/>
      <c r="F2437" s="86"/>
    </row>
    <row r="2438" spans="1:6" x14ac:dyDescent="0.25">
      <c r="A2438" s="143"/>
      <c r="B2438" s="1"/>
      <c r="C2438" s="1"/>
      <c r="D2438" s="1"/>
      <c r="E2438" s="1"/>
      <c r="F2438" s="86"/>
    </row>
    <row r="2439" spans="1:6" x14ac:dyDescent="0.25">
      <c r="A2439" s="143"/>
      <c r="B2439" s="1"/>
      <c r="C2439" s="1"/>
      <c r="D2439" s="1"/>
      <c r="E2439" s="1"/>
      <c r="F2439" s="86"/>
    </row>
    <row r="2442" spans="1:6" x14ac:dyDescent="0.25">
      <c r="C2442" s="144"/>
      <c r="D2442" s="144"/>
    </row>
    <row r="2490" spans="9:9" x14ac:dyDescent="0.25">
      <c r="I2490" s="138"/>
    </row>
    <row r="2491" spans="9:9" x14ac:dyDescent="0.25">
      <c r="I2491" s="138"/>
    </row>
    <row r="2492" spans="9:9" x14ac:dyDescent="0.25">
      <c r="I2492" s="138"/>
    </row>
    <row r="2493" spans="9:9" x14ac:dyDescent="0.25">
      <c r="I2493" s="138"/>
    </row>
    <row r="2494" spans="9:9" x14ac:dyDescent="0.25">
      <c r="I2494" s="138"/>
    </row>
    <row r="2495" spans="9:9" x14ac:dyDescent="0.25">
      <c r="I2495" s="138"/>
    </row>
    <row r="2496" spans="9:9" x14ac:dyDescent="0.25">
      <c r="I2496" s="138"/>
    </row>
    <row r="2497" spans="9:9" x14ac:dyDescent="0.25">
      <c r="I2497" s="138"/>
    </row>
    <row r="2498" spans="9:9" x14ac:dyDescent="0.25">
      <c r="I2498" s="138"/>
    </row>
    <row r="2499" spans="9:9" x14ac:dyDescent="0.25">
      <c r="I2499" s="138"/>
    </row>
    <row r="2500" spans="9:9" x14ac:dyDescent="0.25">
      <c r="I2500" s="138"/>
    </row>
    <row r="2501" spans="9:9" x14ac:dyDescent="0.25">
      <c r="I2501" s="138"/>
    </row>
    <row r="2502" spans="9:9" x14ac:dyDescent="0.25">
      <c r="I2502" s="138"/>
    </row>
    <row r="2503" spans="9:9" x14ac:dyDescent="0.25">
      <c r="I2503" s="138"/>
    </row>
    <row r="2504" spans="9:9" x14ac:dyDescent="0.25">
      <c r="I2504" s="138"/>
    </row>
    <row r="2505" spans="9:9" x14ac:dyDescent="0.25">
      <c r="I2505" s="138"/>
    </row>
    <row r="2506" spans="9:9" x14ac:dyDescent="0.25">
      <c r="I2506" s="138"/>
    </row>
    <row r="2507" spans="9:9" x14ac:dyDescent="0.25">
      <c r="I2507" s="138"/>
    </row>
    <row r="2508" spans="9:9" x14ac:dyDescent="0.25">
      <c r="I2508" s="138"/>
    </row>
    <row r="2509" spans="9:9" x14ac:dyDescent="0.25">
      <c r="I2509" s="138"/>
    </row>
    <row r="2510" spans="9:9" x14ac:dyDescent="0.25">
      <c r="I2510" s="138"/>
    </row>
    <row r="2511" spans="9:9" x14ac:dyDescent="0.25">
      <c r="I2511" s="138"/>
    </row>
    <row r="2512" spans="9:9" x14ac:dyDescent="0.25">
      <c r="I2512" s="138"/>
    </row>
    <row r="2513" spans="9:9" x14ac:dyDescent="0.25">
      <c r="I2513" s="138"/>
    </row>
    <row r="2514" spans="9:9" x14ac:dyDescent="0.25">
      <c r="I2514" s="138"/>
    </row>
    <row r="2515" spans="9:9" x14ac:dyDescent="0.25">
      <c r="I2515" s="138"/>
    </row>
    <row r="2516" spans="9:9" x14ac:dyDescent="0.25">
      <c r="I2516" s="138"/>
    </row>
    <row r="2517" spans="9:9" x14ac:dyDescent="0.25">
      <c r="I2517" s="138"/>
    </row>
    <row r="2518" spans="9:9" x14ac:dyDescent="0.25">
      <c r="I2518" s="138"/>
    </row>
    <row r="2519" spans="9:9" x14ac:dyDescent="0.25">
      <c r="I2519" s="138"/>
    </row>
    <row r="2520" spans="9:9" x14ac:dyDescent="0.25">
      <c r="I2520" s="138"/>
    </row>
    <row r="2521" spans="9:9" x14ac:dyDescent="0.25">
      <c r="I2521" s="138"/>
    </row>
    <row r="2522" spans="9:9" x14ac:dyDescent="0.25">
      <c r="I2522" s="138"/>
    </row>
    <row r="2523" spans="9:9" x14ac:dyDescent="0.25">
      <c r="I2523" s="138"/>
    </row>
    <row r="2524" spans="9:9" x14ac:dyDescent="0.25">
      <c r="I2524" s="138"/>
    </row>
    <row r="2525" spans="9:9" x14ac:dyDescent="0.25">
      <c r="I2525" s="138"/>
    </row>
    <row r="2526" spans="9:9" x14ac:dyDescent="0.25">
      <c r="I2526" s="138"/>
    </row>
    <row r="2527" spans="9:9" x14ac:dyDescent="0.25">
      <c r="I2527" s="138"/>
    </row>
    <row r="2528" spans="9:9" x14ac:dyDescent="0.25">
      <c r="I2528" s="138"/>
    </row>
    <row r="2529" spans="9:9" x14ac:dyDescent="0.25">
      <c r="I2529" s="138"/>
    </row>
    <row r="2530" spans="9:9" x14ac:dyDescent="0.25">
      <c r="I2530" s="138"/>
    </row>
    <row r="2531" spans="9:9" x14ac:dyDescent="0.25">
      <c r="I2531" s="138"/>
    </row>
    <row r="2532" spans="9:9" x14ac:dyDescent="0.25">
      <c r="I2532" s="138"/>
    </row>
    <row r="2533" spans="9:9" x14ac:dyDescent="0.25">
      <c r="I2533" s="138"/>
    </row>
    <row r="2534" spans="9:9" x14ac:dyDescent="0.25">
      <c r="I2534" s="138"/>
    </row>
    <row r="2535" spans="9:9" x14ac:dyDescent="0.25">
      <c r="I2535" s="138"/>
    </row>
    <row r="2536" spans="9:9" x14ac:dyDescent="0.25">
      <c r="I2536" s="138"/>
    </row>
    <row r="2537" spans="9:9" x14ac:dyDescent="0.25">
      <c r="I2537" s="138"/>
    </row>
    <row r="2538" spans="9:9" x14ac:dyDescent="0.25">
      <c r="I2538" s="138"/>
    </row>
    <row r="2539" spans="9:9" x14ac:dyDescent="0.25">
      <c r="I2539" s="138"/>
    </row>
    <row r="2540" spans="9:9" x14ac:dyDescent="0.25">
      <c r="I2540" s="138"/>
    </row>
    <row r="2541" spans="9:9" x14ac:dyDescent="0.25">
      <c r="I2541" s="138"/>
    </row>
    <row r="2542" spans="9:9" x14ac:dyDescent="0.25">
      <c r="I2542" s="138"/>
    </row>
    <row r="2543" spans="9:9" x14ac:dyDescent="0.25">
      <c r="I2543" s="138"/>
    </row>
    <row r="2544" spans="9:9" x14ac:dyDescent="0.25">
      <c r="I2544" s="138"/>
    </row>
    <row r="2545" spans="9:9" x14ac:dyDescent="0.25">
      <c r="I2545" s="138"/>
    </row>
    <row r="2546" spans="9:9" x14ac:dyDescent="0.25">
      <c r="I2546" s="138"/>
    </row>
    <row r="2547" spans="9:9" x14ac:dyDescent="0.25">
      <c r="I2547" s="138"/>
    </row>
    <row r="2548" spans="9:9" x14ac:dyDescent="0.25">
      <c r="I2548" s="138"/>
    </row>
    <row r="2549" spans="9:9" x14ac:dyDescent="0.25">
      <c r="I2549" s="138"/>
    </row>
    <row r="2550" spans="9:9" x14ac:dyDescent="0.25">
      <c r="I2550" s="138"/>
    </row>
    <row r="2551" spans="9:9" x14ac:dyDescent="0.25">
      <c r="I2551" s="138"/>
    </row>
    <row r="2552" spans="9:9" x14ac:dyDescent="0.25">
      <c r="I2552" s="138"/>
    </row>
    <row r="2553" spans="9:9" x14ac:dyDescent="0.25">
      <c r="I2553" s="138"/>
    </row>
    <row r="2554" spans="9:9" x14ac:dyDescent="0.25">
      <c r="I2554" s="138"/>
    </row>
    <row r="2555" spans="9:9" x14ac:dyDescent="0.25">
      <c r="I2555" s="138"/>
    </row>
    <row r="2556" spans="9:9" x14ac:dyDescent="0.25">
      <c r="I2556" s="138"/>
    </row>
    <row r="2557" spans="9:9" x14ac:dyDescent="0.25">
      <c r="I2557" s="138"/>
    </row>
    <row r="2558" spans="9:9" x14ac:dyDescent="0.25">
      <c r="I2558" s="138"/>
    </row>
    <row r="2559" spans="9:9" x14ac:dyDescent="0.25">
      <c r="I2559" s="138"/>
    </row>
    <row r="2560" spans="9:9" x14ac:dyDescent="0.25">
      <c r="I2560" s="138"/>
    </row>
    <row r="2561" spans="9:9" x14ac:dyDescent="0.25">
      <c r="I2561" s="138"/>
    </row>
    <row r="2562" spans="9:9" x14ac:dyDescent="0.25">
      <c r="I2562" s="138"/>
    </row>
    <row r="2563" spans="9:9" x14ac:dyDescent="0.25">
      <c r="I2563" s="138"/>
    </row>
    <row r="2564" spans="9:9" x14ac:dyDescent="0.25">
      <c r="I2564" s="138"/>
    </row>
    <row r="2565" spans="9:9" x14ac:dyDescent="0.25">
      <c r="I2565" s="138"/>
    </row>
    <row r="2566" spans="9:9" x14ac:dyDescent="0.25">
      <c r="I2566" s="138"/>
    </row>
    <row r="2567" spans="9:9" x14ac:dyDescent="0.25">
      <c r="I2567" s="138"/>
    </row>
    <row r="2568" spans="9:9" x14ac:dyDescent="0.25">
      <c r="I2568" s="138"/>
    </row>
    <row r="2569" spans="9:9" x14ac:dyDescent="0.25">
      <c r="I2569" s="138"/>
    </row>
    <row r="2570" spans="9:9" x14ac:dyDescent="0.25">
      <c r="I2570" s="138"/>
    </row>
    <row r="2571" spans="9:9" x14ac:dyDescent="0.25">
      <c r="I2571" s="138"/>
    </row>
    <row r="2572" spans="9:9" x14ac:dyDescent="0.25">
      <c r="I2572" s="138"/>
    </row>
    <row r="2573" spans="9:9" x14ac:dyDescent="0.25">
      <c r="I2573" s="138"/>
    </row>
    <row r="2574" spans="9:9" x14ac:dyDescent="0.25">
      <c r="I2574" s="138"/>
    </row>
    <row r="2575" spans="9:9" x14ac:dyDescent="0.25">
      <c r="I2575" s="138"/>
    </row>
    <row r="2576" spans="9:9" x14ac:dyDescent="0.25">
      <c r="I2576" s="138"/>
    </row>
    <row r="2577" spans="9:9" x14ac:dyDescent="0.25">
      <c r="I2577" s="138"/>
    </row>
    <row r="2578" spans="9:9" x14ac:dyDescent="0.25">
      <c r="I2578" s="138"/>
    </row>
    <row r="2579" spans="9:9" x14ac:dyDescent="0.25">
      <c r="I2579" s="138"/>
    </row>
    <row r="2580" spans="9:9" x14ac:dyDescent="0.25">
      <c r="I2580" s="138"/>
    </row>
    <row r="2581" spans="9:9" x14ac:dyDescent="0.25">
      <c r="I2581" s="138"/>
    </row>
    <row r="2582" spans="9:9" x14ac:dyDescent="0.25">
      <c r="I2582" s="138"/>
    </row>
    <row r="2583" spans="9:9" x14ac:dyDescent="0.25">
      <c r="I2583" s="138"/>
    </row>
    <row r="2584" spans="9:9" x14ac:dyDescent="0.25">
      <c r="I2584" s="138"/>
    </row>
    <row r="2585" spans="9:9" x14ac:dyDescent="0.25">
      <c r="I2585" s="138"/>
    </row>
    <row r="2586" spans="9:9" x14ac:dyDescent="0.25">
      <c r="I2586" s="138"/>
    </row>
    <row r="2587" spans="9:9" x14ac:dyDescent="0.25">
      <c r="I2587" s="138"/>
    </row>
    <row r="2588" spans="9:9" x14ac:dyDescent="0.25">
      <c r="I2588" s="138"/>
    </row>
    <row r="2589" spans="9:9" x14ac:dyDescent="0.25">
      <c r="I2589" s="138"/>
    </row>
    <row r="2590" spans="9:9" x14ac:dyDescent="0.25">
      <c r="I2590" s="138"/>
    </row>
    <row r="2591" spans="9:9" x14ac:dyDescent="0.25">
      <c r="I2591" s="138"/>
    </row>
    <row r="2592" spans="9:9" x14ac:dyDescent="0.25">
      <c r="I2592" s="138"/>
    </row>
    <row r="2593" spans="9:9" x14ac:dyDescent="0.25">
      <c r="I2593" s="138"/>
    </row>
    <row r="2594" spans="9:9" x14ac:dyDescent="0.25">
      <c r="I2594" s="138"/>
    </row>
    <row r="2595" spans="9:9" x14ac:dyDescent="0.25">
      <c r="I2595" s="138"/>
    </row>
    <row r="2596" spans="9:9" x14ac:dyDescent="0.25">
      <c r="I2596" s="138"/>
    </row>
    <row r="2597" spans="9:9" x14ac:dyDescent="0.25">
      <c r="I2597" s="138"/>
    </row>
    <row r="2598" spans="9:9" x14ac:dyDescent="0.25">
      <c r="I2598" s="138"/>
    </row>
    <row r="2599" spans="9:9" x14ac:dyDescent="0.25">
      <c r="I2599" s="138"/>
    </row>
    <row r="2600" spans="9:9" x14ac:dyDescent="0.25">
      <c r="I2600" s="138"/>
    </row>
    <row r="2601" spans="9:9" x14ac:dyDescent="0.25">
      <c r="I2601" s="138"/>
    </row>
    <row r="2602" spans="9:9" x14ac:dyDescent="0.25">
      <c r="I2602" s="138"/>
    </row>
    <row r="2603" spans="9:9" x14ac:dyDescent="0.25">
      <c r="I2603" s="138"/>
    </row>
    <row r="2604" spans="9:9" x14ac:dyDescent="0.25">
      <c r="I2604" s="138"/>
    </row>
    <row r="2605" spans="9:9" x14ac:dyDescent="0.25">
      <c r="I2605" s="138"/>
    </row>
    <row r="2606" spans="9:9" x14ac:dyDescent="0.25">
      <c r="I2606" s="138"/>
    </row>
    <row r="2607" spans="9:9" x14ac:dyDescent="0.25">
      <c r="I2607" s="138"/>
    </row>
    <row r="2608" spans="9:9" x14ac:dyDescent="0.25">
      <c r="I2608" s="138"/>
    </row>
    <row r="2609" spans="9:9" x14ac:dyDescent="0.25">
      <c r="I2609" s="138"/>
    </row>
    <row r="2610" spans="9:9" x14ac:dyDescent="0.25">
      <c r="I2610" s="138"/>
    </row>
    <row r="2611" spans="9:9" x14ac:dyDescent="0.25">
      <c r="I2611" s="138"/>
    </row>
    <row r="2612" spans="9:9" x14ac:dyDescent="0.25">
      <c r="I2612" s="138"/>
    </row>
    <row r="2613" spans="9:9" x14ac:dyDescent="0.25">
      <c r="I2613" s="138"/>
    </row>
    <row r="2614" spans="9:9" x14ac:dyDescent="0.25">
      <c r="I2614" s="138"/>
    </row>
    <row r="2615" spans="9:9" x14ac:dyDescent="0.25">
      <c r="I2615" s="138"/>
    </row>
    <row r="2616" spans="9:9" x14ac:dyDescent="0.25">
      <c r="I2616" s="138"/>
    </row>
    <row r="2617" spans="9:9" x14ac:dyDescent="0.25">
      <c r="I2617" s="138"/>
    </row>
    <row r="2618" spans="9:9" x14ac:dyDescent="0.25">
      <c r="I2618" s="138"/>
    </row>
    <row r="2619" spans="9:9" x14ac:dyDescent="0.25">
      <c r="I2619" s="138"/>
    </row>
    <row r="2620" spans="9:9" x14ac:dyDescent="0.25">
      <c r="I2620" s="138"/>
    </row>
    <row r="2621" spans="9:9" x14ac:dyDescent="0.25">
      <c r="I2621" s="138"/>
    </row>
    <row r="2622" spans="9:9" x14ac:dyDescent="0.25">
      <c r="I2622" s="138"/>
    </row>
    <row r="2623" spans="9:9" x14ac:dyDescent="0.25">
      <c r="I2623" s="138"/>
    </row>
    <row r="2624" spans="9:9" x14ac:dyDescent="0.25">
      <c r="I2624" s="138"/>
    </row>
    <row r="2625" spans="9:9" x14ac:dyDescent="0.25">
      <c r="I2625" s="138"/>
    </row>
    <row r="2626" spans="9:9" x14ac:dyDescent="0.25">
      <c r="I2626" s="138"/>
    </row>
    <row r="2627" spans="9:9" x14ac:dyDescent="0.25">
      <c r="I2627" s="138"/>
    </row>
    <row r="2628" spans="9:9" x14ac:dyDescent="0.25">
      <c r="I2628" s="138"/>
    </row>
    <row r="2629" spans="9:9" x14ac:dyDescent="0.25">
      <c r="I2629" s="138"/>
    </row>
    <row r="2630" spans="9:9" x14ac:dyDescent="0.25">
      <c r="I2630" s="138"/>
    </row>
    <row r="2631" spans="9:9" x14ac:dyDescent="0.25">
      <c r="I2631" s="138"/>
    </row>
    <row r="2632" spans="9:9" x14ac:dyDescent="0.25">
      <c r="I2632" s="138"/>
    </row>
    <row r="2633" spans="9:9" x14ac:dyDescent="0.25">
      <c r="I2633" s="138"/>
    </row>
    <row r="2634" spans="9:9" x14ac:dyDescent="0.25">
      <c r="I2634" s="138"/>
    </row>
    <row r="2635" spans="9:9" x14ac:dyDescent="0.25">
      <c r="I2635" s="138"/>
    </row>
    <row r="2636" spans="9:9" x14ac:dyDescent="0.25">
      <c r="I2636" s="138"/>
    </row>
    <row r="2637" spans="9:9" x14ac:dyDescent="0.25">
      <c r="I2637" s="138"/>
    </row>
    <row r="2638" spans="9:9" x14ac:dyDescent="0.25">
      <c r="I2638" s="138"/>
    </row>
    <row r="2639" spans="9:9" x14ac:dyDescent="0.25">
      <c r="I2639" s="138"/>
    </row>
    <row r="2640" spans="9:9" x14ac:dyDescent="0.25">
      <c r="I2640" s="138"/>
    </row>
    <row r="2641" spans="9:9" x14ac:dyDescent="0.25">
      <c r="I2641" s="138"/>
    </row>
    <row r="2642" spans="9:9" x14ac:dyDescent="0.25">
      <c r="I2642" s="138"/>
    </row>
    <row r="2643" spans="9:9" x14ac:dyDescent="0.25">
      <c r="I2643" s="138"/>
    </row>
    <row r="2644" spans="9:9" x14ac:dyDescent="0.25">
      <c r="I2644" s="138"/>
    </row>
    <row r="2645" spans="9:9" x14ac:dyDescent="0.25">
      <c r="I2645" s="138"/>
    </row>
    <row r="2646" spans="9:9" x14ac:dyDescent="0.25">
      <c r="I2646" s="138"/>
    </row>
    <row r="2647" spans="9:9" x14ac:dyDescent="0.25">
      <c r="I2647" s="138"/>
    </row>
    <row r="2648" spans="9:9" x14ac:dyDescent="0.25">
      <c r="I2648" s="138"/>
    </row>
    <row r="2649" spans="9:9" x14ac:dyDescent="0.25">
      <c r="I2649" s="138"/>
    </row>
    <row r="2650" spans="9:9" x14ac:dyDescent="0.25">
      <c r="I2650" s="138"/>
    </row>
    <row r="2651" spans="9:9" x14ac:dyDescent="0.25">
      <c r="I2651" s="138"/>
    </row>
    <row r="2652" spans="9:9" x14ac:dyDescent="0.25">
      <c r="I2652" s="138"/>
    </row>
    <row r="2653" spans="9:9" x14ac:dyDescent="0.25">
      <c r="I2653" s="138"/>
    </row>
    <row r="2654" spans="9:9" x14ac:dyDescent="0.25">
      <c r="I2654" s="138"/>
    </row>
    <row r="2655" spans="9:9" x14ac:dyDescent="0.25">
      <c r="I2655" s="138"/>
    </row>
    <row r="2656" spans="9:9" x14ac:dyDescent="0.25">
      <c r="I2656" s="138"/>
    </row>
    <row r="2657" spans="9:9" x14ac:dyDescent="0.25">
      <c r="I2657" s="138"/>
    </row>
    <row r="2658" spans="9:9" x14ac:dyDescent="0.25">
      <c r="I2658" s="138"/>
    </row>
    <row r="2659" spans="9:9" x14ac:dyDescent="0.25">
      <c r="I2659" s="138"/>
    </row>
    <row r="2660" spans="9:9" x14ac:dyDescent="0.25">
      <c r="I2660" s="138"/>
    </row>
    <row r="2661" spans="9:9" x14ac:dyDescent="0.25">
      <c r="I2661" s="138"/>
    </row>
    <row r="2662" spans="9:9" x14ac:dyDescent="0.25">
      <c r="I2662" s="138"/>
    </row>
    <row r="2663" spans="9:9" x14ac:dyDescent="0.25">
      <c r="I2663" s="138"/>
    </row>
    <row r="2664" spans="9:9" x14ac:dyDescent="0.25">
      <c r="I2664" s="138"/>
    </row>
    <row r="2665" spans="9:9" x14ac:dyDescent="0.25">
      <c r="I2665" s="138"/>
    </row>
    <row r="2666" spans="9:9" x14ac:dyDescent="0.25">
      <c r="I2666" s="138"/>
    </row>
    <row r="2667" spans="9:9" x14ac:dyDescent="0.25">
      <c r="I2667" s="138"/>
    </row>
    <row r="2668" spans="9:9" x14ac:dyDescent="0.25">
      <c r="I2668" s="138"/>
    </row>
    <row r="2669" spans="9:9" x14ac:dyDescent="0.25">
      <c r="I2669" s="138"/>
    </row>
    <row r="2670" spans="9:9" x14ac:dyDescent="0.25">
      <c r="I2670" s="138"/>
    </row>
    <row r="2671" spans="9:9" x14ac:dyDescent="0.25">
      <c r="I2671" s="138"/>
    </row>
    <row r="2672" spans="9:9" x14ac:dyDescent="0.25">
      <c r="I2672" s="138"/>
    </row>
    <row r="2673" spans="9:9" x14ac:dyDescent="0.25">
      <c r="I2673" s="138"/>
    </row>
    <row r="2674" spans="9:9" x14ac:dyDescent="0.25">
      <c r="I2674" s="138"/>
    </row>
    <row r="2675" spans="9:9" x14ac:dyDescent="0.25">
      <c r="I2675" s="138"/>
    </row>
    <row r="2676" spans="9:9" x14ac:dyDescent="0.25">
      <c r="I2676" s="138"/>
    </row>
    <row r="2677" spans="9:9" x14ac:dyDescent="0.25">
      <c r="I2677" s="138"/>
    </row>
    <row r="2678" spans="9:9" x14ac:dyDescent="0.25">
      <c r="I2678" s="138"/>
    </row>
    <row r="2679" spans="9:9" x14ac:dyDescent="0.25">
      <c r="I2679" s="138"/>
    </row>
    <row r="2680" spans="9:9" x14ac:dyDescent="0.25">
      <c r="I2680" s="138"/>
    </row>
    <row r="2681" spans="9:9" x14ac:dyDescent="0.25">
      <c r="I2681" s="138"/>
    </row>
    <row r="2682" spans="9:9" x14ac:dyDescent="0.25">
      <c r="I2682" s="138"/>
    </row>
    <row r="2683" spans="9:9" x14ac:dyDescent="0.25">
      <c r="I2683" s="138"/>
    </row>
    <row r="2684" spans="9:9" x14ac:dyDescent="0.25">
      <c r="I2684" s="138"/>
    </row>
    <row r="2685" spans="9:9" x14ac:dyDescent="0.25">
      <c r="I2685" s="138"/>
    </row>
    <row r="2686" spans="9:9" x14ac:dyDescent="0.25">
      <c r="I2686" s="138"/>
    </row>
    <row r="2687" spans="9:9" x14ac:dyDescent="0.25">
      <c r="I2687" s="138"/>
    </row>
    <row r="2688" spans="9:9" x14ac:dyDescent="0.25">
      <c r="I2688" s="138"/>
    </row>
    <row r="2689" spans="9:9" x14ac:dyDescent="0.25">
      <c r="I2689" s="138"/>
    </row>
    <row r="2690" spans="9:9" x14ac:dyDescent="0.25">
      <c r="I2690" s="138"/>
    </row>
    <row r="2691" spans="9:9" x14ac:dyDescent="0.25">
      <c r="I2691" s="138"/>
    </row>
    <row r="2692" spans="9:9" x14ac:dyDescent="0.25">
      <c r="I2692" s="138"/>
    </row>
    <row r="2693" spans="9:9" x14ac:dyDescent="0.25">
      <c r="I2693" s="138"/>
    </row>
    <row r="2694" spans="9:9" x14ac:dyDescent="0.25">
      <c r="I2694" s="138"/>
    </row>
    <row r="2695" spans="9:9" x14ac:dyDescent="0.25">
      <c r="I2695" s="138"/>
    </row>
    <row r="2696" spans="9:9" x14ac:dyDescent="0.25">
      <c r="I2696" s="138"/>
    </row>
    <row r="2697" spans="9:9" x14ac:dyDescent="0.25">
      <c r="I2697" s="138"/>
    </row>
    <row r="2698" spans="9:9" x14ac:dyDescent="0.25">
      <c r="I2698" s="138"/>
    </row>
    <row r="2699" spans="9:9" x14ac:dyDescent="0.25">
      <c r="I2699" s="138"/>
    </row>
    <row r="2700" spans="9:9" x14ac:dyDescent="0.25">
      <c r="I2700" s="138"/>
    </row>
    <row r="2701" spans="9:9" x14ac:dyDescent="0.25">
      <c r="I2701" s="138"/>
    </row>
    <row r="2702" spans="9:9" x14ac:dyDescent="0.25">
      <c r="I2702" s="138"/>
    </row>
    <row r="2703" spans="9:9" x14ac:dyDescent="0.25">
      <c r="I2703" s="138"/>
    </row>
    <row r="2704" spans="9:9" x14ac:dyDescent="0.25">
      <c r="I2704" s="138"/>
    </row>
    <row r="2705" spans="9:9" x14ac:dyDescent="0.25">
      <c r="I2705" s="138"/>
    </row>
    <row r="2706" spans="9:9" x14ac:dyDescent="0.25">
      <c r="I2706" s="138"/>
    </row>
    <row r="2707" spans="9:9" x14ac:dyDescent="0.25">
      <c r="I2707" s="138"/>
    </row>
    <row r="2708" spans="9:9" x14ac:dyDescent="0.25">
      <c r="I2708" s="138"/>
    </row>
    <row r="2709" spans="9:9" x14ac:dyDescent="0.25">
      <c r="I2709" s="138"/>
    </row>
    <row r="2710" spans="9:9" x14ac:dyDescent="0.25">
      <c r="I2710" s="138"/>
    </row>
    <row r="2711" spans="9:9" x14ac:dyDescent="0.25">
      <c r="I2711" s="138"/>
    </row>
    <row r="2712" spans="9:9" x14ac:dyDescent="0.25">
      <c r="I2712" s="138"/>
    </row>
    <row r="2713" spans="9:9" x14ac:dyDescent="0.25">
      <c r="I2713" s="138"/>
    </row>
    <row r="2714" spans="9:9" x14ac:dyDescent="0.25">
      <c r="I2714" s="138"/>
    </row>
    <row r="2715" spans="9:9" x14ac:dyDescent="0.25">
      <c r="I2715" s="138"/>
    </row>
    <row r="2716" spans="9:9" x14ac:dyDescent="0.25">
      <c r="I2716" s="138"/>
    </row>
    <row r="2717" spans="9:9" x14ac:dyDescent="0.25">
      <c r="I2717" s="138"/>
    </row>
    <row r="2718" spans="9:9" x14ac:dyDescent="0.25">
      <c r="I2718" s="138"/>
    </row>
    <row r="2719" spans="9:9" x14ac:dyDescent="0.25">
      <c r="I2719" s="138"/>
    </row>
    <row r="2720" spans="9:9" x14ac:dyDescent="0.25">
      <c r="I2720" s="138"/>
    </row>
    <row r="2721" spans="9:9" x14ac:dyDescent="0.25">
      <c r="I2721" s="138"/>
    </row>
    <row r="2722" spans="9:9" x14ac:dyDescent="0.25">
      <c r="I2722" s="138"/>
    </row>
    <row r="2723" spans="9:9" x14ac:dyDescent="0.25">
      <c r="I2723" s="138"/>
    </row>
    <row r="2724" spans="9:9" x14ac:dyDescent="0.25">
      <c r="I2724" s="138"/>
    </row>
    <row r="2725" spans="9:9" x14ac:dyDescent="0.25">
      <c r="I2725" s="138"/>
    </row>
    <row r="2726" spans="9:9" x14ac:dyDescent="0.25">
      <c r="I2726" s="138"/>
    </row>
    <row r="2727" spans="9:9" x14ac:dyDescent="0.25">
      <c r="I2727" s="138"/>
    </row>
    <row r="2728" spans="9:9" x14ac:dyDescent="0.25">
      <c r="I2728" s="138"/>
    </row>
    <row r="2729" spans="9:9" x14ac:dyDescent="0.25">
      <c r="I2729" s="138"/>
    </row>
    <row r="2730" spans="9:9" x14ac:dyDescent="0.25">
      <c r="I2730" s="138"/>
    </row>
    <row r="2731" spans="9:9" x14ac:dyDescent="0.25">
      <c r="I2731" s="138"/>
    </row>
    <row r="2732" spans="9:9" x14ac:dyDescent="0.25">
      <c r="I2732" s="138"/>
    </row>
    <row r="2733" spans="9:9" x14ac:dyDescent="0.25">
      <c r="I2733" s="138"/>
    </row>
    <row r="2734" spans="9:9" x14ac:dyDescent="0.25">
      <c r="I2734" s="138"/>
    </row>
    <row r="2735" spans="9:9" x14ac:dyDescent="0.25">
      <c r="I2735" s="138"/>
    </row>
    <row r="2736" spans="9:9" x14ac:dyDescent="0.25">
      <c r="I2736" s="138"/>
    </row>
    <row r="2737" spans="9:9" x14ac:dyDescent="0.25">
      <c r="I2737" s="138"/>
    </row>
    <row r="2738" spans="9:9" x14ac:dyDescent="0.25">
      <c r="I2738" s="138"/>
    </row>
    <row r="2739" spans="9:9" x14ac:dyDescent="0.25">
      <c r="I2739" s="138"/>
    </row>
    <row r="2740" spans="9:9" x14ac:dyDescent="0.25">
      <c r="I2740" s="138"/>
    </row>
    <row r="2741" spans="9:9" x14ac:dyDescent="0.25">
      <c r="I2741" s="138"/>
    </row>
    <row r="2742" spans="9:9" x14ac:dyDescent="0.25">
      <c r="I2742" s="138"/>
    </row>
    <row r="2743" spans="9:9" x14ac:dyDescent="0.25">
      <c r="I2743" s="138"/>
    </row>
    <row r="2744" spans="9:9" x14ac:dyDescent="0.25">
      <c r="I2744" s="138"/>
    </row>
    <row r="2745" spans="9:9" x14ac:dyDescent="0.25">
      <c r="I2745" s="138"/>
    </row>
    <row r="2746" spans="9:9" x14ac:dyDescent="0.25">
      <c r="I2746" s="138"/>
    </row>
    <row r="2747" spans="9:9" x14ac:dyDescent="0.25">
      <c r="I2747" s="138"/>
    </row>
    <row r="2748" spans="9:9" x14ac:dyDescent="0.25">
      <c r="I2748" s="138"/>
    </row>
    <row r="2749" spans="9:9" x14ac:dyDescent="0.25">
      <c r="I2749" s="138"/>
    </row>
    <row r="2750" spans="9:9" x14ac:dyDescent="0.25">
      <c r="I2750" s="138"/>
    </row>
    <row r="2751" spans="9:9" x14ac:dyDescent="0.25">
      <c r="I2751" s="138"/>
    </row>
    <row r="2752" spans="9:9" x14ac:dyDescent="0.25">
      <c r="I2752" s="138"/>
    </row>
    <row r="2753" spans="9:9" x14ac:dyDescent="0.25">
      <c r="I2753" s="138"/>
    </row>
    <row r="2754" spans="9:9" x14ac:dyDescent="0.25">
      <c r="I2754" s="138"/>
    </row>
    <row r="2755" spans="9:9" x14ac:dyDescent="0.25">
      <c r="I2755" s="138"/>
    </row>
    <row r="2756" spans="9:9" x14ac:dyDescent="0.25">
      <c r="I2756" s="138"/>
    </row>
    <row r="2757" spans="9:9" x14ac:dyDescent="0.25">
      <c r="I2757" s="138"/>
    </row>
    <row r="2758" spans="9:9" x14ac:dyDescent="0.25">
      <c r="I2758" s="138"/>
    </row>
    <row r="2759" spans="9:9" x14ac:dyDescent="0.25">
      <c r="I2759" s="138"/>
    </row>
    <row r="2760" spans="9:9" x14ac:dyDescent="0.25">
      <c r="I2760" s="138"/>
    </row>
    <row r="2761" spans="9:9" x14ac:dyDescent="0.25">
      <c r="I2761" s="138"/>
    </row>
    <row r="2762" spans="9:9" x14ac:dyDescent="0.25">
      <c r="I2762" s="138"/>
    </row>
    <row r="2763" spans="9:9" x14ac:dyDescent="0.25">
      <c r="I2763" s="138"/>
    </row>
    <row r="2764" spans="9:9" x14ac:dyDescent="0.25">
      <c r="I2764" s="138"/>
    </row>
    <row r="2765" spans="9:9" x14ac:dyDescent="0.25">
      <c r="I2765" s="138"/>
    </row>
    <row r="2766" spans="9:9" x14ac:dyDescent="0.25">
      <c r="I2766" s="138"/>
    </row>
    <row r="2767" spans="9:9" x14ac:dyDescent="0.25">
      <c r="I2767" s="138"/>
    </row>
    <row r="2768" spans="9:9" x14ac:dyDescent="0.25">
      <c r="I2768" s="138"/>
    </row>
    <row r="2769" spans="9:9" x14ac:dyDescent="0.25">
      <c r="I2769" s="138"/>
    </row>
    <row r="2770" spans="9:9" x14ac:dyDescent="0.25">
      <c r="I2770" s="138"/>
    </row>
    <row r="2771" spans="9:9" x14ac:dyDescent="0.25">
      <c r="I2771" s="138"/>
    </row>
    <row r="2772" spans="9:9" x14ac:dyDescent="0.25">
      <c r="I2772" s="138"/>
    </row>
    <row r="2773" spans="9:9" x14ac:dyDescent="0.25">
      <c r="I2773" s="138"/>
    </row>
    <row r="2774" spans="9:9" x14ac:dyDescent="0.25">
      <c r="I2774" s="138"/>
    </row>
    <row r="2775" spans="9:9" x14ac:dyDescent="0.25">
      <c r="I2775" s="138"/>
    </row>
    <row r="2776" spans="9:9" x14ac:dyDescent="0.25">
      <c r="I2776" s="138"/>
    </row>
    <row r="2777" spans="9:9" x14ac:dyDescent="0.25">
      <c r="I2777" s="138"/>
    </row>
    <row r="2778" spans="9:9" x14ac:dyDescent="0.25">
      <c r="I2778" s="138"/>
    </row>
    <row r="2779" spans="9:9" x14ac:dyDescent="0.25">
      <c r="I2779" s="138"/>
    </row>
    <row r="2780" spans="9:9" x14ac:dyDescent="0.25">
      <c r="I2780" s="138"/>
    </row>
    <row r="2781" spans="9:9" x14ac:dyDescent="0.25">
      <c r="I2781" s="138"/>
    </row>
    <row r="2782" spans="9:9" x14ac:dyDescent="0.25">
      <c r="I2782" s="138"/>
    </row>
    <row r="2783" spans="9:9" x14ac:dyDescent="0.25">
      <c r="I2783" s="138"/>
    </row>
    <row r="2784" spans="9:9" x14ac:dyDescent="0.25">
      <c r="I2784" s="138"/>
    </row>
    <row r="2785" spans="9:9" x14ac:dyDescent="0.25">
      <c r="I2785" s="138"/>
    </row>
    <row r="2786" spans="9:9" x14ac:dyDescent="0.25">
      <c r="I2786" s="138"/>
    </row>
    <row r="2787" spans="9:9" x14ac:dyDescent="0.25">
      <c r="I2787" s="138"/>
    </row>
    <row r="2788" spans="9:9" x14ac:dyDescent="0.25">
      <c r="I2788" s="138"/>
    </row>
    <row r="2789" spans="9:9" x14ac:dyDescent="0.25">
      <c r="I2789" s="138"/>
    </row>
    <row r="2790" spans="9:9" x14ac:dyDescent="0.25">
      <c r="I2790" s="138"/>
    </row>
    <row r="2791" spans="9:9" x14ac:dyDescent="0.25">
      <c r="I2791" s="138"/>
    </row>
    <row r="2792" spans="9:9" x14ac:dyDescent="0.25">
      <c r="I2792" s="138"/>
    </row>
    <row r="2793" spans="9:9" x14ac:dyDescent="0.25">
      <c r="I2793" s="138"/>
    </row>
    <row r="2794" spans="9:9" x14ac:dyDescent="0.25">
      <c r="I2794" s="138"/>
    </row>
    <row r="2795" spans="9:9" x14ac:dyDescent="0.25">
      <c r="I2795" s="138"/>
    </row>
    <row r="2796" spans="9:9" x14ac:dyDescent="0.25">
      <c r="I2796" s="138"/>
    </row>
    <row r="2797" spans="9:9" x14ac:dyDescent="0.25">
      <c r="I2797" s="138"/>
    </row>
    <row r="2798" spans="9:9" x14ac:dyDescent="0.25">
      <c r="I2798" s="138"/>
    </row>
    <row r="2799" spans="9:9" x14ac:dyDescent="0.25">
      <c r="I2799" s="138"/>
    </row>
    <row r="2800" spans="9:9" x14ac:dyDescent="0.25">
      <c r="I2800" s="138"/>
    </row>
    <row r="2801" spans="9:9" x14ac:dyDescent="0.25">
      <c r="I2801" s="138"/>
    </row>
    <row r="2802" spans="9:9" x14ac:dyDescent="0.25">
      <c r="I2802" s="138"/>
    </row>
    <row r="2803" spans="9:9" x14ac:dyDescent="0.25">
      <c r="I2803" s="138"/>
    </row>
    <row r="2804" spans="9:9" x14ac:dyDescent="0.25">
      <c r="I2804" s="138"/>
    </row>
    <row r="2805" spans="9:9" x14ac:dyDescent="0.25">
      <c r="I2805" s="138"/>
    </row>
    <row r="2806" spans="9:9" x14ac:dyDescent="0.25">
      <c r="I2806" s="138"/>
    </row>
    <row r="2807" spans="9:9" x14ac:dyDescent="0.25">
      <c r="I2807" s="138"/>
    </row>
    <row r="2808" spans="9:9" x14ac:dyDescent="0.25">
      <c r="I2808" s="138"/>
    </row>
    <row r="2809" spans="9:9" x14ac:dyDescent="0.25">
      <c r="I2809" s="138"/>
    </row>
    <row r="2810" spans="9:9" x14ac:dyDescent="0.25">
      <c r="I2810" s="138"/>
    </row>
    <row r="2811" spans="9:9" x14ac:dyDescent="0.25">
      <c r="I2811" s="138"/>
    </row>
    <row r="2812" spans="9:9" x14ac:dyDescent="0.25">
      <c r="I2812" s="138"/>
    </row>
    <row r="2813" spans="9:9" x14ac:dyDescent="0.25">
      <c r="I2813" s="138"/>
    </row>
    <row r="2814" spans="9:9" x14ac:dyDescent="0.25">
      <c r="I2814" s="138"/>
    </row>
    <row r="2815" spans="9:9" x14ac:dyDescent="0.25">
      <c r="I2815" s="138"/>
    </row>
    <row r="2816" spans="9:9" x14ac:dyDescent="0.25">
      <c r="I2816" s="138"/>
    </row>
    <row r="2817" spans="9:9" x14ac:dyDescent="0.25">
      <c r="I2817" s="138"/>
    </row>
    <row r="2818" spans="9:9" x14ac:dyDescent="0.25">
      <c r="I2818" s="138"/>
    </row>
    <row r="2819" spans="9:9" x14ac:dyDescent="0.25">
      <c r="I2819" s="138"/>
    </row>
    <row r="2820" spans="9:9" x14ac:dyDescent="0.25">
      <c r="I2820" s="138"/>
    </row>
    <row r="2821" spans="9:9" x14ac:dyDescent="0.25">
      <c r="I2821" s="138"/>
    </row>
    <row r="2822" spans="9:9" x14ac:dyDescent="0.25">
      <c r="I2822" s="138"/>
    </row>
    <row r="2823" spans="9:9" x14ac:dyDescent="0.25">
      <c r="I2823" s="138"/>
    </row>
    <row r="2824" spans="9:9" x14ac:dyDescent="0.25">
      <c r="I2824" s="138"/>
    </row>
    <row r="2825" spans="9:9" x14ac:dyDescent="0.25">
      <c r="I2825" s="138"/>
    </row>
    <row r="2826" spans="9:9" x14ac:dyDescent="0.25">
      <c r="I2826" s="138"/>
    </row>
    <row r="2827" spans="9:9" x14ac:dyDescent="0.25">
      <c r="I2827" s="138"/>
    </row>
    <row r="2828" spans="9:9" x14ac:dyDescent="0.25">
      <c r="I2828" s="138"/>
    </row>
    <row r="2829" spans="9:9" x14ac:dyDescent="0.25">
      <c r="I2829" s="138"/>
    </row>
    <row r="2830" spans="9:9" x14ac:dyDescent="0.25">
      <c r="I2830" s="138"/>
    </row>
    <row r="2831" spans="9:9" x14ac:dyDescent="0.25">
      <c r="I2831" s="138"/>
    </row>
    <row r="2832" spans="9:9" x14ac:dyDescent="0.25">
      <c r="I2832" s="138"/>
    </row>
    <row r="2833" spans="9:9" x14ac:dyDescent="0.25">
      <c r="I2833" s="138"/>
    </row>
    <row r="2834" spans="9:9" x14ac:dyDescent="0.25">
      <c r="I2834" s="138"/>
    </row>
    <row r="2835" spans="9:9" x14ac:dyDescent="0.25">
      <c r="I2835" s="138"/>
    </row>
    <row r="2836" spans="9:9" x14ac:dyDescent="0.25">
      <c r="I2836" s="138"/>
    </row>
    <row r="2837" spans="9:9" x14ac:dyDescent="0.25">
      <c r="I2837" s="138"/>
    </row>
    <row r="2838" spans="9:9" x14ac:dyDescent="0.25">
      <c r="I2838" s="138"/>
    </row>
    <row r="2839" spans="9:9" x14ac:dyDescent="0.25">
      <c r="I2839" s="138"/>
    </row>
    <row r="2840" spans="9:9" x14ac:dyDescent="0.25">
      <c r="I2840" s="138"/>
    </row>
    <row r="2841" spans="9:9" x14ac:dyDescent="0.25">
      <c r="I2841" s="138"/>
    </row>
    <row r="2842" spans="9:9" x14ac:dyDescent="0.25">
      <c r="I2842" s="138"/>
    </row>
    <row r="2843" spans="9:9" x14ac:dyDescent="0.25">
      <c r="I2843" s="138"/>
    </row>
    <row r="2844" spans="9:9" x14ac:dyDescent="0.25">
      <c r="I2844" s="138"/>
    </row>
    <row r="2845" spans="9:9" x14ac:dyDescent="0.25">
      <c r="I2845" s="138"/>
    </row>
    <row r="2846" spans="9:9" x14ac:dyDescent="0.25">
      <c r="I2846" s="138"/>
    </row>
    <row r="2847" spans="9:9" x14ac:dyDescent="0.25">
      <c r="I2847" s="138"/>
    </row>
    <row r="2848" spans="9:9" x14ac:dyDescent="0.25">
      <c r="I2848" s="138"/>
    </row>
    <row r="2849" spans="9:9" x14ac:dyDescent="0.25">
      <c r="I2849" s="138"/>
    </row>
    <row r="2850" spans="9:9" x14ac:dyDescent="0.25">
      <c r="I2850" s="138"/>
    </row>
    <row r="2851" spans="9:9" x14ac:dyDescent="0.25">
      <c r="I2851" s="138"/>
    </row>
    <row r="2852" spans="9:9" x14ac:dyDescent="0.25">
      <c r="I2852" s="138"/>
    </row>
    <row r="2853" spans="9:9" x14ac:dyDescent="0.25">
      <c r="I2853" s="138"/>
    </row>
    <row r="2854" spans="9:9" x14ac:dyDescent="0.25">
      <c r="I2854" s="138"/>
    </row>
    <row r="2855" spans="9:9" x14ac:dyDescent="0.25">
      <c r="I2855" s="138"/>
    </row>
    <row r="2856" spans="9:9" x14ac:dyDescent="0.25">
      <c r="I2856" s="138"/>
    </row>
    <row r="2857" spans="9:9" x14ac:dyDescent="0.25">
      <c r="I2857" s="138"/>
    </row>
    <row r="2858" spans="9:9" x14ac:dyDescent="0.25">
      <c r="I2858" s="138"/>
    </row>
    <row r="2859" spans="9:9" x14ac:dyDescent="0.25">
      <c r="I2859" s="138"/>
    </row>
    <row r="2860" spans="9:9" x14ac:dyDescent="0.25">
      <c r="I2860" s="138"/>
    </row>
    <row r="2861" spans="9:9" x14ac:dyDescent="0.25">
      <c r="I2861" s="138"/>
    </row>
    <row r="2862" spans="9:9" x14ac:dyDescent="0.25">
      <c r="I2862" s="138"/>
    </row>
    <row r="2863" spans="9:9" x14ac:dyDescent="0.25">
      <c r="I2863" s="138"/>
    </row>
    <row r="2864" spans="9:9" x14ac:dyDescent="0.25">
      <c r="I2864" s="138"/>
    </row>
    <row r="2865" spans="9:9" x14ac:dyDescent="0.25">
      <c r="I2865" s="138"/>
    </row>
    <row r="2866" spans="9:9" x14ac:dyDescent="0.25">
      <c r="I2866" s="138"/>
    </row>
    <row r="2867" spans="9:9" x14ac:dyDescent="0.25">
      <c r="I2867" s="138"/>
    </row>
    <row r="2868" spans="9:9" x14ac:dyDescent="0.25">
      <c r="I2868" s="138"/>
    </row>
    <row r="2869" spans="9:9" x14ac:dyDescent="0.25">
      <c r="I2869" s="138"/>
    </row>
    <row r="2870" spans="9:9" x14ac:dyDescent="0.25">
      <c r="I2870" s="138"/>
    </row>
    <row r="2871" spans="9:9" x14ac:dyDescent="0.25">
      <c r="I2871" s="138"/>
    </row>
    <row r="2872" spans="9:9" x14ac:dyDescent="0.25">
      <c r="I2872" s="138"/>
    </row>
    <row r="2877" spans="9:9" x14ac:dyDescent="0.25">
      <c r="I2877" s="138"/>
    </row>
    <row r="2878" spans="9:9" x14ac:dyDescent="0.25">
      <c r="I2878" s="138"/>
    </row>
    <row r="2879" spans="9:9" x14ac:dyDescent="0.25">
      <c r="I2879" s="138"/>
    </row>
    <row r="2880" spans="9:9" x14ac:dyDescent="0.25">
      <c r="I2880" s="138"/>
    </row>
    <row r="2881" spans="9:9" x14ac:dyDescent="0.25">
      <c r="I2881" s="138"/>
    </row>
    <row r="2882" spans="9:9" x14ac:dyDescent="0.25">
      <c r="I2882" s="138"/>
    </row>
    <row r="2883" spans="9:9" x14ac:dyDescent="0.25">
      <c r="I2883" s="138"/>
    </row>
    <row r="2884" spans="9:9" x14ac:dyDescent="0.25">
      <c r="I2884" s="138"/>
    </row>
    <row r="2885" spans="9:9" x14ac:dyDescent="0.25">
      <c r="I2885" s="138"/>
    </row>
    <row r="2886" spans="9:9" x14ac:dyDescent="0.25">
      <c r="I2886" s="138"/>
    </row>
    <row r="2887" spans="9:9" x14ac:dyDescent="0.25">
      <c r="I2887" s="138"/>
    </row>
    <row r="2888" spans="9:9" x14ac:dyDescent="0.25">
      <c r="I2888" s="138"/>
    </row>
    <row r="2889" spans="9:9" x14ac:dyDescent="0.25">
      <c r="I2889" s="138"/>
    </row>
    <row r="2894" spans="9:9" x14ac:dyDescent="0.25">
      <c r="I2894" s="138"/>
    </row>
    <row r="2895" spans="9:9" x14ac:dyDescent="0.25">
      <c r="I2895" s="138"/>
    </row>
    <row r="2896" spans="9:9" x14ac:dyDescent="0.25">
      <c r="I2896" s="138"/>
    </row>
    <row r="2897" spans="9:9" x14ac:dyDescent="0.25">
      <c r="I2897" s="138"/>
    </row>
    <row r="2898" spans="9:9" x14ac:dyDescent="0.25">
      <c r="I2898" s="138"/>
    </row>
    <row r="2899" spans="9:9" x14ac:dyDescent="0.25">
      <c r="I2899" s="138"/>
    </row>
    <row r="2900" spans="9:9" x14ac:dyDescent="0.25">
      <c r="I2900" s="138"/>
    </row>
    <row r="2901" spans="9:9" x14ac:dyDescent="0.25">
      <c r="I2901" s="138"/>
    </row>
    <row r="2902" spans="9:9" x14ac:dyDescent="0.25">
      <c r="I2902" s="138"/>
    </row>
    <row r="2903" spans="9:9" x14ac:dyDescent="0.25">
      <c r="I2903" s="138"/>
    </row>
    <row r="2904" spans="9:9" x14ac:dyDescent="0.25">
      <c r="I2904" s="138"/>
    </row>
    <row r="2905" spans="9:9" x14ac:dyDescent="0.25">
      <c r="I2905" s="138"/>
    </row>
    <row r="2906" spans="9:9" x14ac:dyDescent="0.25">
      <c r="I2906" s="138"/>
    </row>
    <row r="2907" spans="9:9" x14ac:dyDescent="0.25">
      <c r="I2907" s="138"/>
    </row>
    <row r="2908" spans="9:9" x14ac:dyDescent="0.25">
      <c r="I2908" s="138"/>
    </row>
    <row r="2909" spans="9:9" x14ac:dyDescent="0.25">
      <c r="I2909" s="138"/>
    </row>
    <row r="2910" spans="9:9" x14ac:dyDescent="0.25">
      <c r="I2910" s="138"/>
    </row>
    <row r="2911" spans="9:9" x14ac:dyDescent="0.25">
      <c r="I2911" s="138"/>
    </row>
    <row r="2912" spans="9:9" x14ac:dyDescent="0.25">
      <c r="I2912" s="138"/>
    </row>
    <row r="2913" spans="9:9" x14ac:dyDescent="0.25">
      <c r="I2913" s="138"/>
    </row>
    <row r="2914" spans="9:9" x14ac:dyDescent="0.25">
      <c r="I2914" s="138"/>
    </row>
    <row r="2915" spans="9:9" x14ac:dyDescent="0.25">
      <c r="I2915" s="138"/>
    </row>
    <row r="2916" spans="9:9" x14ac:dyDescent="0.25">
      <c r="I2916" s="138"/>
    </row>
    <row r="2917" spans="9:9" x14ac:dyDescent="0.25">
      <c r="I2917" s="138"/>
    </row>
    <row r="2918" spans="9:9" x14ac:dyDescent="0.25">
      <c r="I2918" s="138"/>
    </row>
    <row r="2919" spans="9:9" x14ac:dyDescent="0.25">
      <c r="I2919" s="138"/>
    </row>
    <row r="2920" spans="9:9" x14ac:dyDescent="0.25">
      <c r="I2920" s="138"/>
    </row>
    <row r="2921" spans="9:9" x14ac:dyDescent="0.25">
      <c r="I2921" s="138"/>
    </row>
    <row r="2922" spans="9:9" x14ac:dyDescent="0.25">
      <c r="I2922" s="138"/>
    </row>
    <row r="2932" spans="1:6" x14ac:dyDescent="0.25">
      <c r="D2932" s="138"/>
    </row>
    <row r="2933" spans="1:6" x14ac:dyDescent="0.25">
      <c r="D2933" s="138"/>
    </row>
    <row r="2934" spans="1:6" x14ac:dyDescent="0.25">
      <c r="D2934" s="138"/>
    </row>
    <row r="2935" spans="1:6" x14ac:dyDescent="0.25">
      <c r="D2935" s="138"/>
    </row>
    <row r="2938" spans="1:6" x14ac:dyDescent="0.25">
      <c r="A2938" s="143"/>
      <c r="B2938" s="1"/>
      <c r="C2938" s="1"/>
      <c r="D2938" s="1"/>
      <c r="E2938" s="1"/>
      <c r="F2938" s="1"/>
    </row>
    <row r="2939" spans="1:6" x14ac:dyDescent="0.25">
      <c r="A2939" s="143"/>
      <c r="B2939" s="1"/>
      <c r="C2939" s="1"/>
      <c r="D2939" s="1"/>
      <c r="E2939" s="1"/>
      <c r="F2939" s="86"/>
    </row>
    <row r="2940" spans="1:6" x14ac:dyDescent="0.25">
      <c r="A2940" s="143"/>
      <c r="B2940" s="1"/>
      <c r="C2940" s="1"/>
      <c r="D2940" s="1"/>
      <c r="E2940" s="1"/>
      <c r="F2940" s="86"/>
    </row>
    <row r="2941" spans="1:6" x14ac:dyDescent="0.25">
      <c r="A2941" s="143"/>
      <c r="B2941" s="1"/>
      <c r="C2941" s="1"/>
      <c r="D2941" s="1"/>
      <c r="E2941" s="1"/>
      <c r="F2941" s="86"/>
    </row>
    <row r="2944" spans="1:6" x14ac:dyDescent="0.25">
      <c r="C2944" s="144"/>
      <c r="D2944" s="144"/>
    </row>
    <row r="2973" spans="9:9" x14ac:dyDescent="0.25">
      <c r="I2973" s="138"/>
    </row>
    <row r="2974" spans="9:9" x14ac:dyDescent="0.25">
      <c r="I2974" s="138"/>
    </row>
    <row r="2975" spans="9:9" x14ac:dyDescent="0.25">
      <c r="I2975" s="138"/>
    </row>
    <row r="2976" spans="9:9" x14ac:dyDescent="0.25">
      <c r="I2976" s="138"/>
    </row>
    <row r="2977" spans="9:9" x14ac:dyDescent="0.25">
      <c r="I2977" s="138"/>
    </row>
    <row r="2978" spans="9:9" x14ac:dyDescent="0.25">
      <c r="I2978" s="138"/>
    </row>
    <row r="2979" spans="9:9" x14ac:dyDescent="0.25">
      <c r="I2979" s="138"/>
    </row>
    <row r="2980" spans="9:9" x14ac:dyDescent="0.25">
      <c r="I2980" s="138"/>
    </row>
    <row r="2981" spans="9:9" x14ac:dyDescent="0.25">
      <c r="I2981" s="138"/>
    </row>
    <row r="2982" spans="9:9" x14ac:dyDescent="0.25">
      <c r="I2982" s="138"/>
    </row>
    <row r="2983" spans="9:9" x14ac:dyDescent="0.25">
      <c r="I2983" s="138"/>
    </row>
    <row r="2984" spans="9:9" x14ac:dyDescent="0.25">
      <c r="I2984" s="138"/>
    </row>
    <row r="2985" spans="9:9" x14ac:dyDescent="0.25">
      <c r="I2985" s="138"/>
    </row>
    <row r="2986" spans="9:9" x14ac:dyDescent="0.25">
      <c r="I2986" s="138"/>
    </row>
    <row r="2987" spans="9:9" x14ac:dyDescent="0.25">
      <c r="I2987" s="138"/>
    </row>
    <row r="2988" spans="9:9" x14ac:dyDescent="0.25">
      <c r="I2988" s="138"/>
    </row>
    <row r="2989" spans="9:9" x14ac:dyDescent="0.25">
      <c r="I2989" s="138"/>
    </row>
    <row r="2990" spans="9:9" x14ac:dyDescent="0.25">
      <c r="I2990" s="138"/>
    </row>
    <row r="2991" spans="9:9" x14ac:dyDescent="0.25">
      <c r="I2991" s="138"/>
    </row>
    <row r="2992" spans="9:9" x14ac:dyDescent="0.25">
      <c r="I2992" s="138"/>
    </row>
    <row r="2993" spans="9:9" x14ac:dyDescent="0.25">
      <c r="I2993" s="138"/>
    </row>
    <row r="2994" spans="9:9" x14ac:dyDescent="0.25">
      <c r="I2994" s="138"/>
    </row>
    <row r="2995" spans="9:9" x14ac:dyDescent="0.25">
      <c r="I2995" s="138"/>
    </row>
    <row r="2996" spans="9:9" x14ac:dyDescent="0.25">
      <c r="I2996" s="138"/>
    </row>
    <row r="2997" spans="9:9" x14ac:dyDescent="0.25">
      <c r="I2997" s="138"/>
    </row>
    <row r="2998" spans="9:9" x14ac:dyDescent="0.25">
      <c r="I2998" s="138"/>
    </row>
    <row r="2999" spans="9:9" x14ac:dyDescent="0.25">
      <c r="I2999" s="138"/>
    </row>
    <row r="3000" spans="9:9" x14ac:dyDescent="0.25">
      <c r="I3000" s="138"/>
    </row>
    <row r="3001" spans="9:9" x14ac:dyDescent="0.25">
      <c r="I3001" s="138"/>
    </row>
    <row r="3002" spans="9:9" x14ac:dyDescent="0.25">
      <c r="I3002" s="138"/>
    </row>
    <row r="3003" spans="9:9" x14ac:dyDescent="0.25">
      <c r="I3003" s="138"/>
    </row>
    <row r="3004" spans="9:9" x14ac:dyDescent="0.25">
      <c r="I3004" s="138"/>
    </row>
    <row r="3005" spans="9:9" x14ac:dyDescent="0.25">
      <c r="I3005" s="138"/>
    </row>
    <row r="3006" spans="9:9" x14ac:dyDescent="0.25">
      <c r="I3006" s="138"/>
    </row>
    <row r="3007" spans="9:9" x14ac:dyDescent="0.25">
      <c r="I3007" s="138"/>
    </row>
    <row r="3008" spans="9:9" x14ac:dyDescent="0.25">
      <c r="I3008" s="138"/>
    </row>
    <row r="3009" spans="9:9" x14ac:dyDescent="0.25">
      <c r="I3009" s="138"/>
    </row>
    <row r="3010" spans="9:9" x14ac:dyDescent="0.25">
      <c r="I3010" s="138"/>
    </row>
    <row r="3011" spans="9:9" x14ac:dyDescent="0.25">
      <c r="I3011" s="138"/>
    </row>
    <row r="3012" spans="9:9" x14ac:dyDescent="0.25">
      <c r="I3012" s="138"/>
    </row>
    <row r="3013" spans="9:9" x14ac:dyDescent="0.25">
      <c r="I3013" s="138"/>
    </row>
    <row r="3014" spans="9:9" x14ac:dyDescent="0.25">
      <c r="I3014" s="138"/>
    </row>
    <row r="3015" spans="9:9" x14ac:dyDescent="0.25">
      <c r="I3015" s="138"/>
    </row>
    <row r="3016" spans="9:9" x14ac:dyDescent="0.25">
      <c r="I3016" s="138"/>
    </row>
    <row r="3017" spans="9:9" x14ac:dyDescent="0.25">
      <c r="I3017" s="138"/>
    </row>
    <row r="3018" spans="9:9" x14ac:dyDescent="0.25">
      <c r="I3018" s="138"/>
    </row>
    <row r="3019" spans="9:9" x14ac:dyDescent="0.25">
      <c r="I3019" s="138"/>
    </row>
    <row r="3020" spans="9:9" x14ac:dyDescent="0.25">
      <c r="I3020" s="138"/>
    </row>
    <row r="3021" spans="9:9" x14ac:dyDescent="0.25">
      <c r="I3021" s="138"/>
    </row>
    <row r="3022" spans="9:9" x14ac:dyDescent="0.25">
      <c r="I3022" s="138"/>
    </row>
    <row r="3023" spans="9:9" x14ac:dyDescent="0.25">
      <c r="I3023" s="138"/>
    </row>
    <row r="3024" spans="9:9" x14ac:dyDescent="0.25">
      <c r="I3024" s="138"/>
    </row>
    <row r="3025" spans="9:9" x14ac:dyDescent="0.25">
      <c r="I3025" s="138"/>
    </row>
    <row r="3026" spans="9:9" x14ac:dyDescent="0.25">
      <c r="I3026" s="138"/>
    </row>
    <row r="3027" spans="9:9" x14ac:dyDescent="0.25">
      <c r="I3027" s="138"/>
    </row>
    <row r="3028" spans="9:9" x14ac:dyDescent="0.25">
      <c r="I3028" s="138"/>
    </row>
    <row r="3029" spans="9:9" x14ac:dyDescent="0.25">
      <c r="I3029" s="138"/>
    </row>
    <row r="3030" spans="9:9" x14ac:dyDescent="0.25">
      <c r="I3030" s="138"/>
    </row>
    <row r="3031" spans="9:9" x14ac:dyDescent="0.25">
      <c r="I3031" s="138"/>
    </row>
    <row r="3032" spans="9:9" x14ac:dyDescent="0.25">
      <c r="I3032" s="138"/>
    </row>
    <row r="3033" spans="9:9" x14ac:dyDescent="0.25">
      <c r="I3033" s="138"/>
    </row>
    <row r="3034" spans="9:9" x14ac:dyDescent="0.25">
      <c r="I3034" s="138"/>
    </row>
    <row r="3039" spans="9:9" x14ac:dyDescent="0.25">
      <c r="I3039" s="138"/>
    </row>
    <row r="3040" spans="9:9" x14ac:dyDescent="0.25">
      <c r="I3040" s="138"/>
    </row>
    <row r="3041" spans="9:9" x14ac:dyDescent="0.25">
      <c r="I3041" s="138"/>
    </row>
    <row r="3042" spans="9:9" x14ac:dyDescent="0.25">
      <c r="I3042" s="138"/>
    </row>
    <row r="3043" spans="9:9" x14ac:dyDescent="0.25">
      <c r="I3043" s="138"/>
    </row>
    <row r="3044" spans="9:9" x14ac:dyDescent="0.25">
      <c r="I3044" s="138"/>
    </row>
    <row r="3045" spans="9:9" x14ac:dyDescent="0.25">
      <c r="I3045" s="138"/>
    </row>
    <row r="3046" spans="9:9" x14ac:dyDescent="0.25">
      <c r="I3046" s="138"/>
    </row>
    <row r="3047" spans="9:9" x14ac:dyDescent="0.25">
      <c r="I3047" s="138"/>
    </row>
    <row r="3052" spans="9:9" x14ac:dyDescent="0.25">
      <c r="I3052" s="138"/>
    </row>
    <row r="3053" spans="9:9" x14ac:dyDescent="0.25">
      <c r="I3053" s="138"/>
    </row>
    <row r="3054" spans="9:9" x14ac:dyDescent="0.25">
      <c r="I3054" s="138"/>
    </row>
    <row r="3055" spans="9:9" x14ac:dyDescent="0.25">
      <c r="I3055" s="138"/>
    </row>
    <row r="3056" spans="9:9" x14ac:dyDescent="0.25">
      <c r="I3056" s="138"/>
    </row>
    <row r="3057" spans="9:9" x14ac:dyDescent="0.25">
      <c r="I3057" s="138"/>
    </row>
    <row r="3058" spans="9:9" x14ac:dyDescent="0.25">
      <c r="I3058" s="138"/>
    </row>
    <row r="3059" spans="9:9" x14ac:dyDescent="0.25">
      <c r="I3059" s="138"/>
    </row>
    <row r="3060" spans="9:9" x14ac:dyDescent="0.25">
      <c r="I3060" s="138"/>
    </row>
    <row r="3061" spans="9:9" x14ac:dyDescent="0.25">
      <c r="I3061" s="138"/>
    </row>
    <row r="3062" spans="9:9" x14ac:dyDescent="0.25">
      <c r="I3062" s="138"/>
    </row>
    <row r="3063" spans="9:9" x14ac:dyDescent="0.25">
      <c r="I3063" s="138"/>
    </row>
    <row r="3064" spans="9:9" x14ac:dyDescent="0.25">
      <c r="I3064" s="138"/>
    </row>
    <row r="3065" spans="9:9" x14ac:dyDescent="0.25">
      <c r="I3065" s="138"/>
    </row>
    <row r="3066" spans="9:9" x14ac:dyDescent="0.25">
      <c r="I3066" s="138"/>
    </row>
    <row r="3067" spans="9:9" x14ac:dyDescent="0.25">
      <c r="I3067" s="138"/>
    </row>
    <row r="3068" spans="9:9" x14ac:dyDescent="0.25">
      <c r="I3068" s="138"/>
    </row>
    <row r="3069" spans="9:9" x14ac:dyDescent="0.25">
      <c r="I3069" s="138"/>
    </row>
    <row r="3070" spans="9:9" x14ac:dyDescent="0.25">
      <c r="I3070" s="138"/>
    </row>
  </sheetData>
  <sortState xmlns:xlrd2="http://schemas.microsoft.com/office/spreadsheetml/2017/richdata2" ref="A954:C982">
    <sortCondition descending="1" ref="C954:C982"/>
  </sortState>
  <hyperlinks>
    <hyperlink ref="F15" r:id="rId1" tooltip="https://qc-shared-video-storage.s3.amazonaws.com/near-miss-report-videos/prod/173042/173042_66423_(173042254-173042255)_conflicts_1_5s.mp4" xr:uid="{1F5921C9-0DA1-4D9C-A250-2E6CC6A71274}"/>
    <hyperlink ref="F16" r:id="rId2" tooltip="https://qc-shared-video-storage.s3.amazonaws.com/near-miss-report-videos/prod/173042/173042_66423_(173042255-173042256)_conflicts_2_0s.mp4" xr:uid="{7E2225A4-B5F3-441E-A26D-3EA1764517D2}"/>
    <hyperlink ref="F17" r:id="rId3" tooltip="https://qc-shared-video-storage.s3.amazonaws.com/near-miss-report-videos/prod/173042/173042_66423_(173042254-173042255-173042256)_conflicts_3_0s.mp4" xr:uid="{10B1258C-71CF-49FE-A399-AD1EABD8DA33}"/>
    <hyperlink ref="F261" r:id="rId4" tooltip="https://qc-shared-video-storage.s3.amazonaws.com/near-miss-report-videos/prod/173042/173042_66424_(173042258-173042259)_conflicts_1_5s.mp4" xr:uid="{7BCA73F7-8ECA-44EF-94F6-DBAF86F593B0}"/>
    <hyperlink ref="F262" r:id="rId5" tooltip="https://qc-shared-video-storage.s3.amazonaws.com/near-miss-report-videos/prod/173042/173042_66424_(173042257-173042258-173042259)_conflicts_2_0s.mp4" xr:uid="{55E5F1F1-BF52-4B15-8E94-E357386DC676}"/>
    <hyperlink ref="F263" r:id="rId6" tooltip="https://qc-shared-video-storage.s3.amazonaws.com/near-miss-report-videos/prod/173042/173042_66424_(173042257-173042258-173042259)_conflicts_3_0s.mp4" xr:uid="{9AD4E6FD-67E5-466C-B492-38F7F48C15A2}"/>
    <hyperlink ref="F414" r:id="rId7" tooltip="https://qc-shared-video-storage.s3.amazonaws.com/near-miss-report-videos/prod/173042/173042_66425_(173042260-173042261-173042262)_conflicts_1_5s.mp4" xr:uid="{1C04B5E4-84B7-4907-AE93-FCC5D87F1362}"/>
    <hyperlink ref="F415" r:id="rId8" tooltip="https://qc-shared-video-storage.s3.amazonaws.com/near-miss-report-videos/prod/173042/173042_66425_(173042260-173042261-173042262)_conflicts_2_0s.mp4" xr:uid="{E2394415-A8EF-4B15-B668-F9A10F9ABE09}"/>
    <hyperlink ref="F416" r:id="rId9" tooltip="https://qc-shared-video-storage.s3.amazonaws.com/near-miss-report-videos/prod/173042/173042_66425_(173042260-173042261-173042262)_conflicts_3_0s.mp4" xr:uid="{D418A215-2698-4D00-B189-8F2464FB4623}"/>
    <hyperlink ref="F661" r:id="rId10" tooltip="https://qc-shared-video-storage.s3.amazonaws.com/near-miss-report-videos/prod/173042/173042_66426_(173042263-173042264-173042265)_conflicts_1_5s.mp4" xr:uid="{3A3DE45F-C133-4FB5-B7FE-A5F9FA6D54F1}"/>
    <hyperlink ref="F662" r:id="rId11" tooltip="https://qc-shared-video-storage.s3.amazonaws.com/near-miss-report-videos/prod/173042/173042_66426_(173042263-173042264)_conflicts_2_0s.mp4" xr:uid="{CDF93385-D194-49A8-A409-15235454AFF5}"/>
    <hyperlink ref="F663" r:id="rId12" tooltip="https://qc-shared-video-storage.s3.amazonaws.com/near-miss-report-videos/prod/173042/173042_66426_(173042263-173042264-173042265)_conflicts_3_0s.mp4" xr:uid="{36DA2336-20D4-4BCA-B5EA-58D6528936D0}"/>
    <hyperlink ref="F770" r:id="rId13" tooltip="https://qc-shared-video-storage.s3.amazonaws.com/near-miss-report-videos/prod/173042/173042_66427_(173042268)_conflicts_1_5s.mp4" xr:uid="{C4E117D8-C70C-46B3-9F46-5A62BE798BCC}"/>
    <hyperlink ref="F771" r:id="rId14" tooltip="https://qc-shared-video-storage.s3.amazonaws.com/near-miss-report-videos/prod/173042/173042_66427_(173042266-173042268)_conflicts_2_0s.mp4" xr:uid="{6105B9E5-FC5B-4990-8C95-EE5AE8A0BA01}"/>
    <hyperlink ref="F772" r:id="rId15" tooltip="https://qc-shared-video-storage.s3.amazonaws.com/near-miss-report-videos/prod/173042/173042_66427_(173042266-173042267-173042268)_conflicts_3_0s.mp4" xr:uid="{858450CF-04EC-48E2-9287-ABC3BC4197BD}"/>
    <hyperlink ref="F864" r:id="rId16" tooltip="https://qc-shared-video-storage.s3.amazonaws.com/near-miss-report-videos/prod/173042/173042_66428_(173042270)_conflicts_1_5s.mp4" xr:uid="{423C9A71-9842-4BEA-9C14-B8603B1ADB3D}"/>
    <hyperlink ref="F865" r:id="rId17" tooltip="https://qc-shared-video-storage.s3.amazonaws.com/near-miss-report-videos/prod/173042/173042_66428_(173042270-173042271)_conflicts_2_0s.mp4" xr:uid="{CD295188-800D-4E66-A50A-324CA7D0E233}"/>
    <hyperlink ref="F866" r:id="rId18" tooltip="https://qc-shared-video-storage.s3.amazonaws.com/near-miss-report-videos/prod/173042/173042_66428_(173042269-173042270-173042271)_conflicts_3_0s.mp4" xr:uid="{D0577959-598F-4F0B-BCC4-D7E7868DC746}"/>
    <hyperlink ref="F946" r:id="rId19" tooltip="https://qc-shared-video-storage.s3.amazonaws.com/near-miss-report-videos/prod/173042/173042_66429_(173042272-173042273-173042274)_conflicts_1_5s.mp4" xr:uid="{E5460634-E3D1-46CB-BAE6-1D8BCCB2C557}"/>
    <hyperlink ref="F947" r:id="rId20" tooltip="https://qc-shared-video-storage.s3.amazonaws.com/near-miss-report-videos/prod/173042/173042_66429_(173042272-173042274)_conflicts_2_0s.mp4" xr:uid="{C6770406-9997-42E8-A4FA-CE52E64613BA}"/>
    <hyperlink ref="F948" r:id="rId21" tooltip="https://qc-shared-video-storage.s3.amazonaws.com/near-miss-report-videos/prod/173042/173042_66429_(173042272-173042273-173042274)_conflicts_3_0s.mp4" xr:uid="{04AB0242-9CE4-4C6A-9512-3F7A2C1C46A3}"/>
    <hyperlink ref="B19" r:id="rId22" tooltip="https://qc-shared-video-storage.s3.amazonaws.com/near-miss-report-videos/prod/170075/170075_53654_(17007501)_conflicts_3_0s.mp4" xr:uid="{A91E0DE6-1C5E-43C0-956D-67365845E258}"/>
    <hyperlink ref="B20" location="'Permitted Left Turns'!A1" tooltip="https://qc-shared-video-storage.s3.amazonaws.com/near-miss-report-videos/prod/170075/170075_53654_(17007501)_conflicts_3_0s.mp4" display="Link" xr:uid="{DC7D543F-21AE-4EBE-BCCA-80B82535935F}"/>
    <hyperlink ref="B265" r:id="rId23" tooltip="https://qc-shared-video-storage.s3.amazonaws.com/near-miss-report-videos/prod/170075/170075_53654_(17007501)_conflicts_3_0s.mp4" xr:uid="{9DD577FF-DB91-4305-81BB-366C4B3CAB10}"/>
    <hyperlink ref="B266" location="'Permitted Left Turns'!A1" tooltip="https://qc-shared-video-storage.s3.amazonaws.com/near-miss-report-videos/prod/170075/170075_53654_(17007501)_conflicts_3_0s.mp4" display="Link" xr:uid="{F424366C-B677-41E0-8999-0612C65875A5}"/>
    <hyperlink ref="B418" r:id="rId24" tooltip="https://qc-shared-video-storage.s3.amazonaws.com/near-miss-report-videos/prod/170075/170075_53654_(17007501)_conflicts_3_0s.mp4" xr:uid="{E6E5AD10-3C87-403C-AAED-5C4B2E462D7D}"/>
    <hyperlink ref="B419" location="'Permitted Left Turns'!A1" tooltip="https://qc-shared-video-storage.s3.amazonaws.com/near-miss-report-videos/prod/170075/170075_53654_(17007501)_conflicts_3_0s.mp4" display="Link" xr:uid="{D3E77104-B361-4FA5-9BD8-5BD8EAECDBD3}"/>
    <hyperlink ref="B665" r:id="rId25" tooltip="https://qc-shared-video-storage.s3.amazonaws.com/near-miss-report-videos/prod/170075/170075_53654_(17007501)_conflicts_3_0s.mp4" xr:uid="{F3BB41FA-4B09-460B-9BB0-2992E0FC7736}"/>
    <hyperlink ref="B666" location="'Permitted Left Turns'!A1" tooltip="https://qc-shared-video-storage.s3.amazonaws.com/near-miss-report-videos/prod/170075/170075_53654_(17007501)_conflicts_3_0s.mp4" display="Link" xr:uid="{F1556E5F-D593-42C6-822F-72FE2C5DC001}"/>
    <hyperlink ref="B774" r:id="rId26" tooltip="https://qc-shared-video-storage.s3.amazonaws.com/near-miss-report-videos/prod/170075/170075_53654_(17007501)_conflicts_3_0s.mp4" xr:uid="{549AED56-7CA0-4A40-9C91-C8FA215F9E1F}"/>
    <hyperlink ref="B775" location="'Permitted Left Turns'!A1" tooltip="https://qc-shared-video-storage.s3.amazonaws.com/near-miss-report-videos/prod/170075/170075_53654_(17007501)_conflicts_3_0s.mp4" display="Link" xr:uid="{2EFE830C-519E-46AE-88B2-89234E46156C}"/>
    <hyperlink ref="B868" r:id="rId27" tooltip="https://qc-shared-video-storage.s3.amazonaws.com/near-miss-report-videos/prod/170075/170075_53654_(17007501)_conflicts_3_0s.mp4" display="Link" xr:uid="{AD0764CD-46D8-4F8F-A47A-F57DD4B3FCF3}"/>
    <hyperlink ref="B869" location="'Permitted Left Turns'!A1" tooltip="https://qc-shared-video-storage.s3.amazonaws.com/near-miss-report-videos/prod/170075/170075_53654_(17007501)_conflicts_3_0s.mp4" display="Link" xr:uid="{9877E24F-D13E-4FCA-827B-E0551C417C64}"/>
    <hyperlink ref="B950" r:id="rId28" tooltip="https://qc-shared-video-storage.s3.amazonaws.com/near-miss-report-videos/prod/170075/170075_53654_(17007501)_conflicts_3_0s.mp4" xr:uid="{C368CC72-D25C-4532-9113-8791FC8A7E81}"/>
    <hyperlink ref="B951" location="'Permitted Left Turns'!A1" tooltip="https://qc-shared-video-storage.s3.amazonaws.com/near-miss-report-videos/prod/170075/170075_53654_(17007501)_conflicts_3_0s.mp4" display="Link" xr:uid="{1B0621F2-0F61-4675-BDE9-62423D544F7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2DBDE-720D-4DFE-9B2B-F468F60BEF0A}">
  <sheetPr codeName="Sheet5"/>
  <dimension ref="B1:AD101"/>
  <sheetViews>
    <sheetView showGridLines="0" zoomScale="85" zoomScaleNormal="85" workbookViewId="0"/>
  </sheetViews>
  <sheetFormatPr defaultRowHeight="15" x14ac:dyDescent="0.25"/>
  <cols>
    <col min="1" max="1" width="5" style="14" customWidth="1"/>
    <col min="2" max="2" width="13.42578125" style="14" customWidth="1"/>
    <col min="3" max="3" width="29.5703125" style="14" customWidth="1"/>
    <col min="4" max="4" width="10.42578125" style="14" customWidth="1"/>
    <col min="5" max="5" width="9.42578125" style="14" customWidth="1"/>
    <col min="6" max="6" width="10.140625" style="15" customWidth="1"/>
    <col min="7" max="7" width="9.42578125" style="15" customWidth="1"/>
    <col min="8" max="8" width="9.28515625" style="15" customWidth="1"/>
    <col min="9" max="9" width="16.42578125" style="15" customWidth="1"/>
    <col min="10" max="10" width="9.28515625" style="15" customWidth="1"/>
    <col min="11" max="11" width="10.28515625" style="14" customWidth="1"/>
    <col min="12" max="12" width="11.5703125" style="14" customWidth="1"/>
    <col min="13" max="13" width="9.42578125" style="14" customWidth="1"/>
    <col min="14" max="14" width="10.5703125" style="14" customWidth="1"/>
    <col min="15" max="15" width="12.5703125" style="14" customWidth="1"/>
    <col min="16" max="16384" width="9.140625" style="14"/>
  </cols>
  <sheetData>
    <row r="1" spans="2:16" x14ac:dyDescent="0.25">
      <c r="F1" s="14"/>
      <c r="G1" s="14"/>
      <c r="H1" s="14"/>
    </row>
    <row r="2" spans="2:16" x14ac:dyDescent="0.25">
      <c r="B2" s="16" t="s">
        <v>52</v>
      </c>
      <c r="C2" s="17" t="str">
        <f>'Project Summary'!B2</f>
        <v>Culver City Tri-Schools</v>
      </c>
      <c r="E2" s="18"/>
      <c r="F2" s="14"/>
      <c r="G2" s="14"/>
      <c r="H2" s="14"/>
    </row>
    <row r="3" spans="2:16" x14ac:dyDescent="0.25">
      <c r="B3" s="16" t="s">
        <v>53</v>
      </c>
      <c r="C3" s="17" t="str">
        <f>'Project Summary'!B1</f>
        <v>173042</v>
      </c>
      <c r="F3" s="14"/>
      <c r="G3" s="14"/>
      <c r="H3" s="14"/>
      <c r="I3" s="17"/>
    </row>
    <row r="4" spans="2:16" ht="15.75" thickBot="1" x14ac:dyDescent="0.3">
      <c r="B4" s="16" t="s">
        <v>50</v>
      </c>
      <c r="C4" s="97" t="s">
        <v>833</v>
      </c>
      <c r="F4" s="19"/>
      <c r="G4" s="19"/>
      <c r="H4" s="19"/>
      <c r="I4" s="19"/>
    </row>
    <row r="5" spans="2:16" ht="15" customHeight="1" thickBot="1" x14ac:dyDescent="0.3">
      <c r="B5" s="16" t="s">
        <v>54</v>
      </c>
      <c r="C5" s="98" t="s">
        <v>834</v>
      </c>
      <c r="F5" s="19"/>
      <c r="G5" s="19"/>
      <c r="H5" s="19"/>
      <c r="I5" s="19"/>
      <c r="J5" s="173" t="s">
        <v>55</v>
      </c>
      <c r="K5" s="174"/>
      <c r="L5" s="175"/>
      <c r="M5" s="173" t="s">
        <v>56</v>
      </c>
      <c r="N5" s="174"/>
      <c r="O5" s="175"/>
    </row>
    <row r="6" spans="2:16" ht="45" x14ac:dyDescent="0.25">
      <c r="B6" s="20" t="s">
        <v>57</v>
      </c>
      <c r="C6" s="20" t="s">
        <v>58</v>
      </c>
      <c r="D6" s="20" t="s">
        <v>59</v>
      </c>
      <c r="E6" s="21" t="s">
        <v>60</v>
      </c>
      <c r="F6" s="21" t="s">
        <v>61</v>
      </c>
      <c r="G6" s="21" t="s">
        <v>62</v>
      </c>
      <c r="H6" s="21" t="s">
        <v>63</v>
      </c>
      <c r="I6" s="22" t="s">
        <v>64</v>
      </c>
      <c r="J6" s="23" t="s">
        <v>65</v>
      </c>
      <c r="K6" s="24" t="s">
        <v>51</v>
      </c>
      <c r="L6" s="24" t="s">
        <v>66</v>
      </c>
      <c r="M6" s="23" t="s">
        <v>65</v>
      </c>
      <c r="N6" s="24" t="s">
        <v>51</v>
      </c>
      <c r="O6" s="24" t="s">
        <v>66</v>
      </c>
    </row>
    <row r="7" spans="2:16" ht="15" customHeight="1" x14ac:dyDescent="0.25">
      <c r="B7" s="172" t="str">
        <f>'Project Summary'!A9</f>
        <v>254,255,256</v>
      </c>
      <c r="C7" s="171" t="str">
        <f>_xlfn.XLOOKUP(B7,'Project Summary'!A:A,'Project Summary'!B:B)</f>
        <v>Farragut Dr  -  Elenda St</v>
      </c>
      <c r="D7" s="25" t="s">
        <v>67</v>
      </c>
      <c r="E7" s="165" t="s">
        <v>844</v>
      </c>
      <c r="F7" s="99" t="s">
        <v>832</v>
      </c>
      <c r="G7" s="100" t="s">
        <v>832</v>
      </c>
      <c r="H7" s="100" t="s">
        <v>832</v>
      </c>
      <c r="I7" s="100" t="s">
        <v>839</v>
      </c>
      <c r="J7" s="101" t="s">
        <v>832</v>
      </c>
      <c r="K7" s="102" t="s">
        <v>832</v>
      </c>
      <c r="L7" s="103" t="s">
        <v>832</v>
      </c>
      <c r="M7" s="104" t="s">
        <v>832</v>
      </c>
      <c r="N7" s="105" t="s">
        <v>832</v>
      </c>
      <c r="O7" s="103" t="s">
        <v>832</v>
      </c>
      <c r="P7" s="90" t="str">
        <f>B7&amp;LEFT(D7,2)</f>
        <v>254,255,256NB</v>
      </c>
    </row>
    <row r="8" spans="2:16" ht="15" customHeight="1" x14ac:dyDescent="0.25">
      <c r="B8" s="166"/>
      <c r="C8" s="166"/>
      <c r="D8" s="26" t="s">
        <v>68</v>
      </c>
      <c r="E8" s="166"/>
      <c r="F8" s="106" t="s">
        <v>832</v>
      </c>
      <c r="G8" s="106" t="s">
        <v>832</v>
      </c>
      <c r="H8" s="106" t="s">
        <v>832</v>
      </c>
      <c r="I8" s="106" t="s">
        <v>840</v>
      </c>
      <c r="J8" s="107" t="s">
        <v>832</v>
      </c>
      <c r="K8" s="108" t="s">
        <v>832</v>
      </c>
      <c r="L8" s="109" t="s">
        <v>832</v>
      </c>
      <c r="M8" s="107" t="s">
        <v>832</v>
      </c>
      <c r="N8" s="108" t="s">
        <v>832</v>
      </c>
      <c r="O8" s="109" t="s">
        <v>832</v>
      </c>
      <c r="P8" s="90" t="str">
        <f>B7&amp;LEFT(D8,2)</f>
        <v>254,255,256SB</v>
      </c>
    </row>
    <row r="9" spans="2:16" ht="15" customHeight="1" x14ac:dyDescent="0.25">
      <c r="B9" s="166"/>
      <c r="C9" s="166"/>
      <c r="D9" s="26" t="s">
        <v>69</v>
      </c>
      <c r="E9" s="166"/>
      <c r="F9" s="106" t="s">
        <v>832</v>
      </c>
      <c r="G9" s="106" t="s">
        <v>832</v>
      </c>
      <c r="H9" s="106" t="s">
        <v>832</v>
      </c>
      <c r="I9" s="27">
        <v>0</v>
      </c>
      <c r="J9" s="107" t="s">
        <v>832</v>
      </c>
      <c r="K9" s="108" t="s">
        <v>832</v>
      </c>
      <c r="L9" s="109" t="s">
        <v>832</v>
      </c>
      <c r="M9" s="107" t="s">
        <v>832</v>
      </c>
      <c r="N9" s="108" t="s">
        <v>832</v>
      </c>
      <c r="O9" s="109" t="s">
        <v>832</v>
      </c>
      <c r="P9" s="90" t="str">
        <f>B7&amp;LEFT(D9,2)</f>
        <v>254,255,256EB</v>
      </c>
    </row>
    <row r="10" spans="2:16" ht="15" customHeight="1" x14ac:dyDescent="0.25">
      <c r="B10" s="167"/>
      <c r="C10" s="167"/>
      <c r="D10" s="31" t="s">
        <v>70</v>
      </c>
      <c r="E10" s="167"/>
      <c r="F10" s="110" t="s">
        <v>832</v>
      </c>
      <c r="G10" s="110" t="s">
        <v>832</v>
      </c>
      <c r="H10" s="110" t="s">
        <v>832</v>
      </c>
      <c r="I10" s="110" t="s">
        <v>841</v>
      </c>
      <c r="J10" s="111" t="s">
        <v>832</v>
      </c>
      <c r="K10" s="112" t="s">
        <v>832</v>
      </c>
      <c r="L10" s="113" t="s">
        <v>832</v>
      </c>
      <c r="M10" s="111" t="s">
        <v>832</v>
      </c>
      <c r="N10" s="112" t="s">
        <v>832</v>
      </c>
      <c r="O10" s="113" t="s">
        <v>832</v>
      </c>
      <c r="P10" s="90" t="str">
        <f>B7&amp;LEFT(D10,2)</f>
        <v>254,255,256WB</v>
      </c>
    </row>
    <row r="11" spans="2:16" ht="15" customHeight="1" x14ac:dyDescent="0.25">
      <c r="B11" s="172" t="str">
        <f>'Project Summary'!A10</f>
        <v>257,258,259</v>
      </c>
      <c r="C11" s="171" t="str">
        <f>_xlfn.XLOOKUP(B11,'Project Summary'!A:A,'Project Summary'!B:B)</f>
        <v>Franklin Ave  -  Elenda St</v>
      </c>
      <c r="D11" s="25" t="s">
        <v>835</v>
      </c>
      <c r="E11" s="165" t="s">
        <v>837</v>
      </c>
      <c r="F11" s="100" t="s">
        <v>832</v>
      </c>
      <c r="G11" s="100" t="s">
        <v>832</v>
      </c>
      <c r="H11" s="100" t="s">
        <v>832</v>
      </c>
      <c r="I11" s="100" t="s">
        <v>839</v>
      </c>
      <c r="J11" s="104" t="s">
        <v>832</v>
      </c>
      <c r="K11" s="105" t="s">
        <v>832</v>
      </c>
      <c r="L11" s="103" t="s">
        <v>832</v>
      </c>
      <c r="M11" s="104" t="s">
        <v>832</v>
      </c>
      <c r="N11" s="105" t="s">
        <v>832</v>
      </c>
      <c r="O11" s="103" t="s">
        <v>832</v>
      </c>
      <c r="P11" s="90" t="str">
        <f>B11&amp;LEFT(D11,2)</f>
        <v>257,258,259NB</v>
      </c>
    </row>
    <row r="12" spans="2:16" ht="15" customHeight="1" x14ac:dyDescent="0.25">
      <c r="B12" s="166"/>
      <c r="C12" s="166"/>
      <c r="D12" s="26" t="s">
        <v>836</v>
      </c>
      <c r="E12" s="166"/>
      <c r="F12" s="106" t="s">
        <v>832</v>
      </c>
      <c r="G12" s="106" t="s">
        <v>832</v>
      </c>
      <c r="H12" s="106" t="s">
        <v>832</v>
      </c>
      <c r="I12" s="106" t="s">
        <v>840</v>
      </c>
      <c r="J12" s="107" t="s">
        <v>832</v>
      </c>
      <c r="K12" s="108" t="s">
        <v>832</v>
      </c>
      <c r="L12" s="109" t="s">
        <v>832</v>
      </c>
      <c r="M12" s="107" t="s">
        <v>832</v>
      </c>
      <c r="N12" s="108" t="s">
        <v>832</v>
      </c>
      <c r="O12" s="109" t="s">
        <v>832</v>
      </c>
      <c r="P12" s="90" t="str">
        <f>B11&amp;LEFT(D12,2)</f>
        <v>257,258,259SB</v>
      </c>
    </row>
    <row r="13" spans="2:16" ht="15" customHeight="1" x14ac:dyDescent="0.25">
      <c r="B13" s="166"/>
      <c r="C13" s="166"/>
      <c r="D13" s="26" t="s">
        <v>69</v>
      </c>
      <c r="E13" s="166"/>
      <c r="F13" s="27">
        <v>1</v>
      </c>
      <c r="G13" s="27" t="s">
        <v>838</v>
      </c>
      <c r="H13" s="27" t="s">
        <v>838</v>
      </c>
      <c r="I13" s="27">
        <v>2</v>
      </c>
      <c r="J13" s="28">
        <v>12.299999999999999</v>
      </c>
      <c r="K13" s="29">
        <v>3.2199999999999999E-2</v>
      </c>
      <c r="L13" s="30">
        <v>360</v>
      </c>
      <c r="M13" s="28">
        <v>14.100000000000001</v>
      </c>
      <c r="N13" s="29">
        <v>1.5800000000000002E-2</v>
      </c>
      <c r="O13" s="30">
        <v>48</v>
      </c>
      <c r="P13" s="90" t="str">
        <f>B11&amp;LEFT(D13,2)</f>
        <v>257,258,259EB</v>
      </c>
    </row>
    <row r="14" spans="2:16" ht="15" customHeight="1" x14ac:dyDescent="0.25">
      <c r="B14" s="167"/>
      <c r="C14" s="167"/>
      <c r="D14" s="31" t="s">
        <v>70</v>
      </c>
      <c r="E14" s="167"/>
      <c r="F14" s="110" t="s">
        <v>832</v>
      </c>
      <c r="G14" s="110" t="s">
        <v>832</v>
      </c>
      <c r="H14" s="110" t="s">
        <v>832</v>
      </c>
      <c r="I14" s="110" t="s">
        <v>841</v>
      </c>
      <c r="J14" s="111" t="s">
        <v>832</v>
      </c>
      <c r="K14" s="112" t="s">
        <v>832</v>
      </c>
      <c r="L14" s="113" t="s">
        <v>832</v>
      </c>
      <c r="M14" s="111" t="s">
        <v>832</v>
      </c>
      <c r="N14" s="112" t="s">
        <v>832</v>
      </c>
      <c r="O14" s="113" t="s">
        <v>832</v>
      </c>
      <c r="P14" s="90" t="str">
        <f>B11&amp;LEFT(D14,2)</f>
        <v>257,258,259WB</v>
      </c>
    </row>
    <row r="15" spans="2:16" x14ac:dyDescent="0.25">
      <c r="B15" s="168" t="str">
        <f>'Project Summary'!A11</f>
        <v>260,261,262</v>
      </c>
      <c r="C15" s="171" t="str">
        <f>_xlfn.XLOOKUP(B15,'Project Summary'!A:A,'Project Summary'!B:B)</f>
        <v>Braddock Dr  -  Elenda St</v>
      </c>
      <c r="D15" s="38" t="s">
        <v>67</v>
      </c>
      <c r="E15" s="165" t="s">
        <v>844</v>
      </c>
      <c r="F15" s="114" t="s">
        <v>832</v>
      </c>
      <c r="G15" s="115" t="s">
        <v>832</v>
      </c>
      <c r="H15" s="115" t="s">
        <v>832</v>
      </c>
      <c r="I15" s="45">
        <v>1</v>
      </c>
      <c r="J15" s="116" t="s">
        <v>832</v>
      </c>
      <c r="K15" s="129" t="s">
        <v>832</v>
      </c>
      <c r="L15" s="118" t="s">
        <v>832</v>
      </c>
      <c r="M15" s="119" t="s">
        <v>832</v>
      </c>
      <c r="N15" s="117" t="s">
        <v>832</v>
      </c>
      <c r="O15" s="118" t="s">
        <v>832</v>
      </c>
      <c r="P15" s="90" t="str">
        <f>B15&amp;LEFT(D15,2)</f>
        <v>260,261,262NB</v>
      </c>
    </row>
    <row r="16" spans="2:16" x14ac:dyDescent="0.25">
      <c r="B16" s="169"/>
      <c r="C16" s="166"/>
      <c r="D16" s="39" t="s">
        <v>68</v>
      </c>
      <c r="E16" s="166"/>
      <c r="F16" s="120" t="s">
        <v>832</v>
      </c>
      <c r="G16" s="120" t="s">
        <v>832</v>
      </c>
      <c r="H16" s="120" t="s">
        <v>832</v>
      </c>
      <c r="I16" s="40">
        <v>1</v>
      </c>
      <c r="J16" s="121" t="s">
        <v>832</v>
      </c>
      <c r="K16" s="122" t="s">
        <v>832</v>
      </c>
      <c r="L16" s="123" t="s">
        <v>832</v>
      </c>
      <c r="M16" s="121" t="s">
        <v>832</v>
      </c>
      <c r="N16" s="122" t="s">
        <v>832</v>
      </c>
      <c r="O16" s="123" t="s">
        <v>832</v>
      </c>
      <c r="P16" s="90" t="str">
        <f>B15&amp;LEFT(D16,2)</f>
        <v>260,261,262SB</v>
      </c>
    </row>
    <row r="17" spans="2:16" x14ac:dyDescent="0.25">
      <c r="B17" s="169"/>
      <c r="C17" s="166"/>
      <c r="D17" s="39" t="s">
        <v>69</v>
      </c>
      <c r="E17" s="166"/>
      <c r="F17" s="120" t="s">
        <v>832</v>
      </c>
      <c r="G17" s="120" t="s">
        <v>832</v>
      </c>
      <c r="H17" s="120" t="s">
        <v>832</v>
      </c>
      <c r="I17" s="40">
        <v>0</v>
      </c>
      <c r="J17" s="121" t="s">
        <v>832</v>
      </c>
      <c r="K17" s="122" t="s">
        <v>832</v>
      </c>
      <c r="L17" s="123" t="s">
        <v>832</v>
      </c>
      <c r="M17" s="121" t="s">
        <v>832</v>
      </c>
      <c r="N17" s="122" t="s">
        <v>832</v>
      </c>
      <c r="O17" s="123" t="s">
        <v>832</v>
      </c>
      <c r="P17" s="90" t="str">
        <f>B15&amp;LEFT(D17,2)</f>
        <v>260,261,262EB</v>
      </c>
    </row>
    <row r="18" spans="2:16" x14ac:dyDescent="0.25">
      <c r="B18" s="170"/>
      <c r="C18" s="167"/>
      <c r="D18" s="44" t="s">
        <v>70</v>
      </c>
      <c r="E18" s="167"/>
      <c r="F18" s="124" t="s">
        <v>832</v>
      </c>
      <c r="G18" s="124" t="s">
        <v>832</v>
      </c>
      <c r="H18" s="124" t="s">
        <v>832</v>
      </c>
      <c r="I18" s="50">
        <v>0</v>
      </c>
      <c r="J18" s="125" t="s">
        <v>832</v>
      </c>
      <c r="K18" s="126" t="s">
        <v>832</v>
      </c>
      <c r="L18" s="127" t="s">
        <v>832</v>
      </c>
      <c r="M18" s="125" t="s">
        <v>832</v>
      </c>
      <c r="N18" s="126" t="s">
        <v>832</v>
      </c>
      <c r="O18" s="127" t="s">
        <v>832</v>
      </c>
      <c r="P18" s="90" t="str">
        <f>B15&amp;LEFT(D18,2)</f>
        <v>260,261,262WB</v>
      </c>
    </row>
    <row r="19" spans="2:16" x14ac:dyDescent="0.25">
      <c r="B19" s="168" t="str">
        <f>'Project Summary'!A12</f>
        <v>263,264,265</v>
      </c>
      <c r="C19" s="171" t="str">
        <f>_xlfn.XLOOKUP(B19,'Project Summary'!A:A,'Project Summary'!B:B)</f>
        <v>Lindblade St  -  Elenda St </v>
      </c>
      <c r="D19" s="38" t="s">
        <v>835</v>
      </c>
      <c r="E19" s="165" t="s">
        <v>837</v>
      </c>
      <c r="F19" s="45">
        <v>1</v>
      </c>
      <c r="G19" s="45" t="s">
        <v>838</v>
      </c>
      <c r="H19" s="45" t="s">
        <v>838</v>
      </c>
      <c r="I19" s="45">
        <v>0</v>
      </c>
      <c r="J19" s="46">
        <v>11.399999999999999</v>
      </c>
      <c r="K19" s="47">
        <v>0</v>
      </c>
      <c r="L19" s="48">
        <v>379</v>
      </c>
      <c r="M19" s="49">
        <v>12</v>
      </c>
      <c r="N19" s="47">
        <v>0</v>
      </c>
      <c r="O19" s="48">
        <v>57</v>
      </c>
      <c r="P19" s="90" t="str">
        <f>B19&amp;LEFT(D19,2)</f>
        <v>263,264,265NB</v>
      </c>
    </row>
    <row r="20" spans="2:16" x14ac:dyDescent="0.25">
      <c r="B20" s="169"/>
      <c r="C20" s="166"/>
      <c r="D20" s="39" t="s">
        <v>836</v>
      </c>
      <c r="E20" s="166"/>
      <c r="F20" s="40">
        <v>1</v>
      </c>
      <c r="G20" s="40" t="s">
        <v>838</v>
      </c>
      <c r="H20" s="40" t="s">
        <v>838</v>
      </c>
      <c r="I20" s="40">
        <v>0</v>
      </c>
      <c r="J20" s="41">
        <v>11.399999999999999</v>
      </c>
      <c r="K20" s="42">
        <v>0</v>
      </c>
      <c r="L20" s="43">
        <v>379</v>
      </c>
      <c r="M20" s="41">
        <v>12</v>
      </c>
      <c r="N20" s="42">
        <v>0</v>
      </c>
      <c r="O20" s="43">
        <v>57</v>
      </c>
      <c r="P20" s="90" t="str">
        <f>B19&amp;LEFT(D20,2)</f>
        <v>263,264,265SB</v>
      </c>
    </row>
    <row r="21" spans="2:16" x14ac:dyDescent="0.25">
      <c r="B21" s="169"/>
      <c r="C21" s="166"/>
      <c r="D21" s="39" t="s">
        <v>69</v>
      </c>
      <c r="E21" s="166"/>
      <c r="F21" s="40">
        <v>1</v>
      </c>
      <c r="G21" s="40" t="s">
        <v>838</v>
      </c>
      <c r="H21" s="40" t="s">
        <v>838</v>
      </c>
      <c r="I21" s="40">
        <v>0</v>
      </c>
      <c r="J21" s="41">
        <v>12.299999999999999</v>
      </c>
      <c r="K21" s="42">
        <v>0</v>
      </c>
      <c r="L21" s="43">
        <v>360</v>
      </c>
      <c r="M21" s="41">
        <v>14.100000000000001</v>
      </c>
      <c r="N21" s="42">
        <v>0</v>
      </c>
      <c r="O21" s="43">
        <v>48</v>
      </c>
      <c r="P21" s="90" t="str">
        <f>B19&amp;LEFT(D21,2)</f>
        <v>263,264,265EB</v>
      </c>
    </row>
    <row r="22" spans="2:16" x14ac:dyDescent="0.25">
      <c r="B22" s="170"/>
      <c r="C22" s="167"/>
      <c r="D22" s="44" t="s">
        <v>70</v>
      </c>
      <c r="E22" s="167"/>
      <c r="F22" s="50">
        <v>1</v>
      </c>
      <c r="G22" s="50" t="s">
        <v>838</v>
      </c>
      <c r="H22" s="50" t="s">
        <v>838</v>
      </c>
      <c r="I22" s="50">
        <v>2</v>
      </c>
      <c r="J22" s="51">
        <v>12.299999999999999</v>
      </c>
      <c r="K22" s="52">
        <v>3.2199999999999999E-2</v>
      </c>
      <c r="L22" s="53">
        <v>360</v>
      </c>
      <c r="M22" s="51">
        <v>14.100000000000001</v>
      </c>
      <c r="N22" s="52">
        <v>1.5800000000000002E-2</v>
      </c>
      <c r="O22" s="53">
        <v>48</v>
      </c>
      <c r="P22" s="90" t="str">
        <f>B19&amp;LEFT(D22,2)</f>
        <v>263,264,265WB</v>
      </c>
    </row>
    <row r="23" spans="2:16" x14ac:dyDescent="0.25">
      <c r="B23" s="168" t="str">
        <f>'Project Summary'!A13</f>
        <v>266,267,268</v>
      </c>
      <c r="C23" s="171" t="str">
        <f>_xlfn.XLOOKUP(B23,'Project Summary'!A:A,'Project Summary'!B:B)</f>
        <v>Farragut Dr  -  Harter Ave/St Nicholas Ave</v>
      </c>
      <c r="D23" s="38" t="s">
        <v>67</v>
      </c>
      <c r="E23" s="165" t="s">
        <v>844</v>
      </c>
      <c r="F23" s="114" t="s">
        <v>832</v>
      </c>
      <c r="G23" s="115" t="s">
        <v>832</v>
      </c>
      <c r="H23" s="114" t="s">
        <v>832</v>
      </c>
      <c r="I23" s="115" t="s">
        <v>840</v>
      </c>
      <c r="J23" s="116" t="s">
        <v>832</v>
      </c>
      <c r="K23" s="117" t="s">
        <v>832</v>
      </c>
      <c r="L23" s="118" t="s">
        <v>832</v>
      </c>
      <c r="M23" s="119" t="s">
        <v>832</v>
      </c>
      <c r="N23" s="117" t="s">
        <v>832</v>
      </c>
      <c r="O23" s="118" t="s">
        <v>832</v>
      </c>
      <c r="P23" s="90" t="str">
        <f>B23&amp;LEFT(D23,2)</f>
        <v>266,267,268NB</v>
      </c>
    </row>
    <row r="24" spans="2:16" x14ac:dyDescent="0.25">
      <c r="B24" s="169"/>
      <c r="C24" s="166"/>
      <c r="D24" s="39" t="s">
        <v>68</v>
      </c>
      <c r="E24" s="166"/>
      <c r="F24" s="120" t="s">
        <v>832</v>
      </c>
      <c r="G24" s="120" t="s">
        <v>832</v>
      </c>
      <c r="H24" s="120" t="s">
        <v>832</v>
      </c>
      <c r="I24" s="120" t="s">
        <v>842</v>
      </c>
      <c r="J24" s="121" t="s">
        <v>832</v>
      </c>
      <c r="K24" s="122" t="s">
        <v>832</v>
      </c>
      <c r="L24" s="123" t="s">
        <v>832</v>
      </c>
      <c r="M24" s="121" t="s">
        <v>832</v>
      </c>
      <c r="N24" s="122" t="s">
        <v>832</v>
      </c>
      <c r="O24" s="123" t="s">
        <v>832</v>
      </c>
      <c r="P24" s="90" t="str">
        <f>B23&amp;LEFT(D24,2)</f>
        <v>266,267,268SB</v>
      </c>
    </row>
    <row r="25" spans="2:16" x14ac:dyDescent="0.25">
      <c r="B25" s="169"/>
      <c r="C25" s="166"/>
      <c r="D25" s="39" t="s">
        <v>69</v>
      </c>
      <c r="E25" s="166"/>
      <c r="F25" s="120" t="s">
        <v>832</v>
      </c>
      <c r="G25" s="120" t="s">
        <v>832</v>
      </c>
      <c r="H25" s="120" t="s">
        <v>832</v>
      </c>
      <c r="I25" s="120" t="s">
        <v>843</v>
      </c>
      <c r="J25" s="121" t="s">
        <v>832</v>
      </c>
      <c r="K25" s="122" t="s">
        <v>832</v>
      </c>
      <c r="L25" s="123" t="s">
        <v>832</v>
      </c>
      <c r="M25" s="121" t="s">
        <v>832</v>
      </c>
      <c r="N25" s="122" t="s">
        <v>832</v>
      </c>
      <c r="O25" s="123" t="s">
        <v>832</v>
      </c>
      <c r="P25" s="90" t="str">
        <f>B23&amp;LEFT(D25,2)</f>
        <v>266,267,268EB</v>
      </c>
    </row>
    <row r="26" spans="2:16" x14ac:dyDescent="0.25">
      <c r="B26" s="170"/>
      <c r="C26" s="167"/>
      <c r="D26" s="44" t="s">
        <v>70</v>
      </c>
      <c r="E26" s="167"/>
      <c r="F26" s="124" t="s">
        <v>832</v>
      </c>
      <c r="G26" s="124" t="s">
        <v>832</v>
      </c>
      <c r="H26" s="124" t="s">
        <v>832</v>
      </c>
      <c r="I26" s="50">
        <v>0</v>
      </c>
      <c r="J26" s="125" t="s">
        <v>832</v>
      </c>
      <c r="K26" s="126" t="s">
        <v>832</v>
      </c>
      <c r="L26" s="127" t="s">
        <v>832</v>
      </c>
      <c r="M26" s="125" t="s">
        <v>832</v>
      </c>
      <c r="N26" s="126" t="s">
        <v>832</v>
      </c>
      <c r="O26" s="127" t="s">
        <v>832</v>
      </c>
      <c r="P26" s="90" t="str">
        <f>B23&amp;LEFT(D26,2)</f>
        <v>266,267,268WB</v>
      </c>
    </row>
    <row r="27" spans="2:16" x14ac:dyDescent="0.25">
      <c r="B27" s="168" t="str">
        <f>'Project Summary'!A14</f>
        <v>269,270,271</v>
      </c>
      <c r="C27" s="171" t="str">
        <f>_xlfn.XLOOKUP(B27,'Project Summary'!A:A,'Project Summary'!B:B)</f>
        <v>Garfield Ave  -  Elenda St</v>
      </c>
      <c r="D27" s="38" t="s">
        <v>835</v>
      </c>
      <c r="E27" s="165" t="s">
        <v>837</v>
      </c>
      <c r="F27" s="115" t="s">
        <v>832</v>
      </c>
      <c r="G27" s="115" t="s">
        <v>832</v>
      </c>
      <c r="H27" s="115" t="s">
        <v>832</v>
      </c>
      <c r="I27" s="115" t="s">
        <v>839</v>
      </c>
      <c r="J27" s="119" t="s">
        <v>832</v>
      </c>
      <c r="K27" s="117" t="s">
        <v>832</v>
      </c>
      <c r="L27" s="118" t="s">
        <v>832</v>
      </c>
      <c r="M27" s="119" t="s">
        <v>832</v>
      </c>
      <c r="N27" s="117" t="s">
        <v>832</v>
      </c>
      <c r="O27" s="118" t="s">
        <v>832</v>
      </c>
      <c r="P27" s="90" t="str">
        <f>B27&amp;LEFT(D27,2)</f>
        <v>269,270,271NB</v>
      </c>
    </row>
    <row r="28" spans="2:16" x14ac:dyDescent="0.25">
      <c r="B28" s="169"/>
      <c r="C28" s="166"/>
      <c r="D28" s="39" t="s">
        <v>836</v>
      </c>
      <c r="E28" s="166"/>
      <c r="F28" s="40">
        <v>1</v>
      </c>
      <c r="G28" s="40" t="s">
        <v>838</v>
      </c>
      <c r="H28" s="40" t="s">
        <v>838</v>
      </c>
      <c r="I28" s="40">
        <v>4</v>
      </c>
      <c r="J28" s="41">
        <v>11.399999999999999</v>
      </c>
      <c r="K28" s="42">
        <v>0.13689999999999999</v>
      </c>
      <c r="L28" s="43">
        <v>379</v>
      </c>
      <c r="M28" s="41">
        <v>12</v>
      </c>
      <c r="N28" s="42">
        <v>9.1499999999999998E-2</v>
      </c>
      <c r="O28" s="43">
        <v>57</v>
      </c>
      <c r="P28" s="90" t="str">
        <f>B27&amp;LEFT(D28,2)</f>
        <v>269,270,271SB</v>
      </c>
    </row>
    <row r="29" spans="2:16" x14ac:dyDescent="0.25">
      <c r="B29" s="169"/>
      <c r="C29" s="166"/>
      <c r="D29" s="39" t="s">
        <v>69</v>
      </c>
      <c r="E29" s="166"/>
      <c r="F29" s="40">
        <v>1</v>
      </c>
      <c r="G29" s="40" t="s">
        <v>838</v>
      </c>
      <c r="H29" s="40" t="s">
        <v>838</v>
      </c>
      <c r="I29" s="40">
        <v>2</v>
      </c>
      <c r="J29" s="41">
        <v>12.299999999999999</v>
      </c>
      <c r="K29" s="42">
        <v>3.2199999999999999E-2</v>
      </c>
      <c r="L29" s="43">
        <v>360</v>
      </c>
      <c r="M29" s="41">
        <v>14.100000000000001</v>
      </c>
      <c r="N29" s="42">
        <v>1.5800000000000002E-2</v>
      </c>
      <c r="O29" s="43">
        <v>48</v>
      </c>
      <c r="P29" s="90" t="str">
        <f>B27&amp;LEFT(D29,2)</f>
        <v>269,270,271EB</v>
      </c>
    </row>
    <row r="30" spans="2:16" x14ac:dyDescent="0.25">
      <c r="B30" s="170"/>
      <c r="C30" s="167"/>
      <c r="D30" s="44" t="s">
        <v>70</v>
      </c>
      <c r="E30" s="167"/>
      <c r="F30" s="124" t="s">
        <v>832</v>
      </c>
      <c r="G30" s="124" t="s">
        <v>832</v>
      </c>
      <c r="H30" s="124" t="s">
        <v>832</v>
      </c>
      <c r="I30" s="124" t="s">
        <v>841</v>
      </c>
      <c r="J30" s="125" t="s">
        <v>832</v>
      </c>
      <c r="K30" s="126" t="s">
        <v>832</v>
      </c>
      <c r="L30" s="127" t="s">
        <v>832</v>
      </c>
      <c r="M30" s="125" t="s">
        <v>832</v>
      </c>
      <c r="N30" s="126" t="s">
        <v>832</v>
      </c>
      <c r="O30" s="127" t="s">
        <v>832</v>
      </c>
      <c r="P30" s="90" t="str">
        <f>B27&amp;LEFT(D30,2)</f>
        <v>269,270,271WB</v>
      </c>
    </row>
    <row r="31" spans="2:16" x14ac:dyDescent="0.25">
      <c r="B31" s="168" t="str">
        <f>'Project Summary'!A15</f>
        <v>272,273,274</v>
      </c>
      <c r="C31" s="171" t="str">
        <f>_xlfn.XLOOKUP(B31,'Project Summary'!A:A,'Project Summary'!B:B)</f>
        <v>Ocean Dr  -  Westwood Blvd</v>
      </c>
      <c r="D31" s="38" t="s">
        <v>67</v>
      </c>
      <c r="E31" s="165" t="s">
        <v>844</v>
      </c>
      <c r="F31" s="99" t="s">
        <v>832</v>
      </c>
      <c r="G31" s="100" t="s">
        <v>832</v>
      </c>
      <c r="H31" s="100" t="s">
        <v>832</v>
      </c>
      <c r="I31" s="115" t="s">
        <v>839</v>
      </c>
      <c r="J31" s="119" t="s">
        <v>832</v>
      </c>
      <c r="K31" s="117" t="s">
        <v>832</v>
      </c>
      <c r="L31" s="118" t="s">
        <v>832</v>
      </c>
      <c r="M31" s="119" t="s">
        <v>832</v>
      </c>
      <c r="N31" s="117" t="s">
        <v>832</v>
      </c>
      <c r="O31" s="118" t="s">
        <v>832</v>
      </c>
      <c r="P31" s="90" t="str">
        <f>B31&amp;LEFT(D31,2)</f>
        <v>272,273,274NB</v>
      </c>
    </row>
    <row r="32" spans="2:16" x14ac:dyDescent="0.25">
      <c r="B32" s="169"/>
      <c r="C32" s="166"/>
      <c r="D32" s="39" t="s">
        <v>68</v>
      </c>
      <c r="E32" s="166"/>
      <c r="F32" s="120" t="s">
        <v>832</v>
      </c>
      <c r="G32" s="120" t="s">
        <v>832</v>
      </c>
      <c r="H32" s="120" t="s">
        <v>832</v>
      </c>
      <c r="I32" s="40">
        <v>2</v>
      </c>
      <c r="J32" s="121" t="s">
        <v>832</v>
      </c>
      <c r="K32" s="122" t="s">
        <v>832</v>
      </c>
      <c r="L32" s="123" t="s">
        <v>832</v>
      </c>
      <c r="M32" s="121" t="s">
        <v>832</v>
      </c>
      <c r="N32" s="122" t="s">
        <v>832</v>
      </c>
      <c r="O32" s="123" t="s">
        <v>832</v>
      </c>
      <c r="P32" s="90" t="str">
        <f>B31&amp;LEFT(D32,2)</f>
        <v>272,273,274SB</v>
      </c>
    </row>
    <row r="33" spans="2:30" x14ac:dyDescent="0.25">
      <c r="B33" s="169"/>
      <c r="C33" s="166"/>
      <c r="D33" s="39" t="s">
        <v>69</v>
      </c>
      <c r="E33" s="166"/>
      <c r="F33" s="120" t="s">
        <v>832</v>
      </c>
      <c r="G33" s="120" t="s">
        <v>832</v>
      </c>
      <c r="H33" s="120" t="s">
        <v>832</v>
      </c>
      <c r="I33" s="120" t="s">
        <v>843</v>
      </c>
      <c r="J33" s="121" t="s">
        <v>832</v>
      </c>
      <c r="K33" s="122" t="s">
        <v>832</v>
      </c>
      <c r="L33" s="123" t="s">
        <v>832</v>
      </c>
      <c r="M33" s="121" t="s">
        <v>832</v>
      </c>
      <c r="N33" s="122" t="s">
        <v>832</v>
      </c>
      <c r="O33" s="123" t="s">
        <v>832</v>
      </c>
      <c r="P33" s="90" t="str">
        <f>B31&amp;LEFT(D33,2)</f>
        <v>272,273,274EB</v>
      </c>
    </row>
    <row r="34" spans="2:30" x14ac:dyDescent="0.25">
      <c r="B34" s="170"/>
      <c r="C34" s="167"/>
      <c r="D34" s="44" t="s">
        <v>70</v>
      </c>
      <c r="E34" s="167"/>
      <c r="F34" s="124" t="s">
        <v>832</v>
      </c>
      <c r="G34" s="124" t="s">
        <v>832</v>
      </c>
      <c r="H34" s="124" t="s">
        <v>832</v>
      </c>
      <c r="I34" s="124" t="s">
        <v>840</v>
      </c>
      <c r="J34" s="125" t="s">
        <v>832</v>
      </c>
      <c r="K34" s="126" t="s">
        <v>832</v>
      </c>
      <c r="L34" s="127" t="s">
        <v>832</v>
      </c>
      <c r="M34" s="125" t="s">
        <v>832</v>
      </c>
      <c r="N34" s="126" t="s">
        <v>832</v>
      </c>
      <c r="O34" s="127" t="s">
        <v>832</v>
      </c>
      <c r="P34" s="90" t="str">
        <f>B31&amp;LEFT(D34,2)</f>
        <v>272,273,274WB</v>
      </c>
    </row>
    <row r="36" spans="2:30" x14ac:dyDescent="0.25">
      <c r="E36" s="128" t="s">
        <v>845</v>
      </c>
    </row>
    <row r="39" spans="2:30" x14ac:dyDescent="0.25">
      <c r="B39" s="176" t="s">
        <v>91</v>
      </c>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row>
    <row r="40" spans="2:30" x14ac:dyDescent="0.25">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row>
    <row r="41" spans="2:30" ht="45.75" thickBot="1" x14ac:dyDescent="0.3">
      <c r="B41" s="88" t="s">
        <v>60</v>
      </c>
      <c r="C41" s="88" t="s">
        <v>61</v>
      </c>
      <c r="D41" s="88" t="s">
        <v>92</v>
      </c>
      <c r="E41" s="88" t="s">
        <v>93</v>
      </c>
      <c r="F41" s="88" t="s">
        <v>94</v>
      </c>
      <c r="G41" s="89">
        <v>0</v>
      </c>
      <c r="H41" s="89">
        <v>4.1666666666666664E-2</v>
      </c>
      <c r="I41" s="89">
        <v>8.3333333333333329E-2</v>
      </c>
      <c r="J41" s="89">
        <v>0.125</v>
      </c>
      <c r="K41" s="89">
        <v>0.16666666666666666</v>
      </c>
      <c r="L41" s="89">
        <v>0.20833333333333334</v>
      </c>
      <c r="M41" s="89">
        <v>0.25</v>
      </c>
      <c r="N41" s="89">
        <v>0.29166666666666669</v>
      </c>
      <c r="O41" s="89">
        <v>0.33333333333333331</v>
      </c>
      <c r="P41" s="89">
        <v>0.375</v>
      </c>
      <c r="Q41" s="89">
        <v>0.41666666666666669</v>
      </c>
      <c r="R41" s="89">
        <v>0.45833333333333337</v>
      </c>
      <c r="S41" s="89">
        <v>0.5</v>
      </c>
      <c r="T41" s="89">
        <v>0.54166666666666663</v>
      </c>
      <c r="U41" s="89">
        <v>0.58333333333333326</v>
      </c>
      <c r="V41" s="89">
        <v>0.62499999999999989</v>
      </c>
      <c r="W41" s="89">
        <v>0.66666666666666652</v>
      </c>
      <c r="X41" s="89">
        <v>0.70833333333333315</v>
      </c>
      <c r="Y41" s="89">
        <v>0.74999999999999978</v>
      </c>
      <c r="Z41" s="89">
        <v>0.79166666666666641</v>
      </c>
      <c r="AA41" s="89">
        <v>0.83333333333333304</v>
      </c>
      <c r="AB41" s="89">
        <v>0.87499999999999967</v>
      </c>
      <c r="AC41" s="89">
        <v>0.9166666666666663</v>
      </c>
      <c r="AD41" s="89">
        <v>0.95833333333333293</v>
      </c>
    </row>
    <row r="42" spans="2:30" x14ac:dyDescent="0.25">
      <c r="B42" s="1" t="s">
        <v>837</v>
      </c>
      <c r="C42" s="1">
        <v>1</v>
      </c>
      <c r="D42" s="1" t="s">
        <v>838</v>
      </c>
      <c r="E42" s="1" t="s">
        <v>838</v>
      </c>
      <c r="F42" s="1" t="s">
        <v>846</v>
      </c>
      <c r="G42" s="1">
        <v>72</v>
      </c>
      <c r="H42" s="1">
        <v>73</v>
      </c>
      <c r="I42" s="1">
        <v>71</v>
      </c>
      <c r="J42" s="1">
        <v>72</v>
      </c>
      <c r="K42" s="1">
        <v>72</v>
      </c>
      <c r="L42" s="1">
        <v>80</v>
      </c>
      <c r="M42" s="1">
        <v>236</v>
      </c>
      <c r="N42" s="1">
        <v>311</v>
      </c>
      <c r="O42" s="1">
        <v>315</v>
      </c>
      <c r="P42" s="1">
        <v>224</v>
      </c>
      <c r="Q42" s="1">
        <v>206</v>
      </c>
      <c r="R42" s="1">
        <v>221</v>
      </c>
      <c r="S42" s="1">
        <v>219</v>
      </c>
      <c r="T42" s="1">
        <v>217</v>
      </c>
      <c r="U42" s="1">
        <v>225</v>
      </c>
      <c r="V42" s="1">
        <v>244</v>
      </c>
      <c r="W42" s="1">
        <v>310</v>
      </c>
      <c r="X42" s="1">
        <v>310</v>
      </c>
      <c r="Y42" s="1">
        <v>224</v>
      </c>
      <c r="Z42" s="1">
        <v>115</v>
      </c>
      <c r="AA42" s="1">
        <v>86</v>
      </c>
      <c r="AB42" s="1">
        <v>79</v>
      </c>
      <c r="AC42" s="1">
        <v>75</v>
      </c>
      <c r="AD42" s="1">
        <v>75</v>
      </c>
    </row>
    <row r="43" spans="2:30" x14ac:dyDescent="0.25">
      <c r="B43" s="1" t="s">
        <v>837</v>
      </c>
      <c r="C43" s="1">
        <v>1</v>
      </c>
      <c r="D43" s="1" t="s">
        <v>838</v>
      </c>
      <c r="E43" s="1" t="s">
        <v>838</v>
      </c>
      <c r="F43" s="1" t="s">
        <v>847</v>
      </c>
      <c r="G43" s="1">
        <v>60</v>
      </c>
      <c r="H43" s="1">
        <v>60</v>
      </c>
      <c r="I43" s="1">
        <v>60</v>
      </c>
      <c r="J43" s="1">
        <v>59</v>
      </c>
      <c r="K43" s="1">
        <v>59</v>
      </c>
      <c r="L43" s="1">
        <v>65</v>
      </c>
      <c r="M43" s="1">
        <v>243</v>
      </c>
      <c r="N43" s="1">
        <v>332</v>
      </c>
      <c r="O43" s="1">
        <v>335</v>
      </c>
      <c r="P43" s="1">
        <v>227</v>
      </c>
      <c r="Q43" s="1">
        <v>201</v>
      </c>
      <c r="R43" s="1">
        <v>218</v>
      </c>
      <c r="S43" s="1">
        <v>213</v>
      </c>
      <c r="T43" s="1">
        <v>211</v>
      </c>
      <c r="U43" s="1">
        <v>207</v>
      </c>
      <c r="V43" s="1">
        <v>240</v>
      </c>
      <c r="W43" s="1">
        <v>295</v>
      </c>
      <c r="X43" s="1">
        <v>296</v>
      </c>
      <c r="Y43" s="1">
        <v>207</v>
      </c>
      <c r="Z43" s="1">
        <v>111</v>
      </c>
      <c r="AA43" s="1">
        <v>74</v>
      </c>
      <c r="AB43" s="1">
        <v>70</v>
      </c>
      <c r="AC43" s="1">
        <v>62</v>
      </c>
      <c r="AD43" s="1">
        <v>62</v>
      </c>
    </row>
    <row r="44" spans="2:30" x14ac:dyDescent="0.25">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row>
    <row r="45" spans="2:30" x14ac:dyDescent="0.25">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row>
    <row r="46" spans="2:30" x14ac:dyDescent="0.25">
      <c r="B46" s="176" t="s">
        <v>95</v>
      </c>
      <c r="C46" s="176"/>
      <c r="D46" s="176"/>
      <c r="E46" s="176"/>
      <c r="F46" s="176"/>
      <c r="G46" s="176"/>
      <c r="H46" s="176"/>
      <c r="I46" s="176"/>
      <c r="J46" s="176"/>
      <c r="K46" s="176"/>
      <c r="L46" s="176"/>
      <c r="M46" s="176"/>
      <c r="N46" s="176"/>
      <c r="O46" s="176"/>
      <c r="P46" s="176"/>
      <c r="Q46" s="176"/>
      <c r="R46" s="176"/>
      <c r="S46" s="176"/>
      <c r="T46" s="176"/>
      <c r="U46" s="176"/>
      <c r="V46" s="176"/>
      <c r="W46" s="176"/>
      <c r="X46" s="176"/>
      <c r="Y46" s="176"/>
      <c r="Z46" s="176"/>
      <c r="AA46" s="176"/>
      <c r="AB46" s="176"/>
      <c r="AC46" s="176"/>
      <c r="AD46" s="176"/>
    </row>
    <row r="47" spans="2:30" x14ac:dyDescent="0.25">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c r="Z47" s="176"/>
      <c r="AA47" s="176"/>
      <c r="AB47" s="176"/>
      <c r="AC47" s="176"/>
      <c r="AD47" s="176"/>
    </row>
    <row r="48" spans="2:30" ht="45.75" thickBot="1" x14ac:dyDescent="0.3">
      <c r="B48" s="88" t="s">
        <v>60</v>
      </c>
      <c r="C48" s="88" t="s">
        <v>61</v>
      </c>
      <c r="D48" s="88" t="s">
        <v>92</v>
      </c>
      <c r="E48" s="88" t="s">
        <v>93</v>
      </c>
      <c r="F48" s="88" t="s">
        <v>94</v>
      </c>
      <c r="G48" s="89">
        <v>0</v>
      </c>
      <c r="H48" s="89">
        <v>4.1666666666666664E-2</v>
      </c>
      <c r="I48" s="89">
        <v>8.3333333333333329E-2</v>
      </c>
      <c r="J48" s="89">
        <v>0.125</v>
      </c>
      <c r="K48" s="89">
        <v>0.16666666666666666</v>
      </c>
      <c r="L48" s="89">
        <v>0.20833333333333334</v>
      </c>
      <c r="M48" s="89">
        <v>0.25</v>
      </c>
      <c r="N48" s="89">
        <v>0.29166666666666669</v>
      </c>
      <c r="O48" s="89">
        <v>0.33333333333333331</v>
      </c>
      <c r="P48" s="89">
        <v>0.375</v>
      </c>
      <c r="Q48" s="89">
        <v>0.41666666666666669</v>
      </c>
      <c r="R48" s="89">
        <v>0.45833333333333337</v>
      </c>
      <c r="S48" s="89">
        <v>0.5</v>
      </c>
      <c r="T48" s="89">
        <v>0.54166666666666663</v>
      </c>
      <c r="U48" s="89">
        <v>0.58333333333333326</v>
      </c>
      <c r="V48" s="89">
        <v>0.62499999999999989</v>
      </c>
      <c r="W48" s="89">
        <v>0.66666666666666652</v>
      </c>
      <c r="X48" s="89">
        <v>0.70833333333333315</v>
      </c>
      <c r="Y48" s="89">
        <v>0.74999999999999978</v>
      </c>
      <c r="Z48" s="89">
        <v>0.79166666666666641</v>
      </c>
      <c r="AA48" s="89">
        <v>0.83333333333333304</v>
      </c>
      <c r="AB48" s="89">
        <v>0.87499999999999967</v>
      </c>
      <c r="AC48" s="89">
        <v>0.9166666666666663</v>
      </c>
      <c r="AD48" s="89">
        <v>0.95833333333333293</v>
      </c>
    </row>
    <row r="49" spans="2:30" x14ac:dyDescent="0.25">
      <c r="B49" s="1" t="s">
        <v>837</v>
      </c>
      <c r="C49" s="1">
        <v>1</v>
      </c>
      <c r="D49" s="1" t="s">
        <v>838</v>
      </c>
      <c r="E49" s="1" t="s">
        <v>838</v>
      </c>
      <c r="F49" s="1" t="s">
        <v>846</v>
      </c>
      <c r="G49" s="1">
        <v>5</v>
      </c>
      <c r="H49" s="1">
        <v>5</v>
      </c>
      <c r="I49" s="1">
        <v>5</v>
      </c>
      <c r="J49" s="1">
        <v>5</v>
      </c>
      <c r="K49" s="1">
        <v>5</v>
      </c>
      <c r="L49" s="1">
        <v>5</v>
      </c>
      <c r="M49" s="1">
        <v>14</v>
      </c>
      <c r="N49" s="1">
        <v>31</v>
      </c>
      <c r="O49" s="1">
        <v>31</v>
      </c>
      <c r="P49" s="1">
        <v>19</v>
      </c>
      <c r="Q49" s="1">
        <v>18</v>
      </c>
      <c r="R49" s="1">
        <v>18</v>
      </c>
      <c r="S49" s="1">
        <v>18</v>
      </c>
      <c r="T49" s="1">
        <v>19</v>
      </c>
      <c r="U49" s="1">
        <v>25</v>
      </c>
      <c r="V49" s="1">
        <v>27</v>
      </c>
      <c r="W49" s="1">
        <v>39</v>
      </c>
      <c r="X49" s="1">
        <v>40</v>
      </c>
      <c r="Y49" s="1">
        <v>24</v>
      </c>
      <c r="Z49" s="1">
        <v>14</v>
      </c>
      <c r="AA49" s="1">
        <v>7</v>
      </c>
      <c r="AB49" s="1">
        <v>7</v>
      </c>
      <c r="AC49" s="1">
        <v>5</v>
      </c>
      <c r="AD49" s="1">
        <v>5</v>
      </c>
    </row>
    <row r="50" spans="2:30" x14ac:dyDescent="0.25">
      <c r="B50" s="1" t="s">
        <v>837</v>
      </c>
      <c r="C50" s="1">
        <v>1</v>
      </c>
      <c r="D50" s="1" t="s">
        <v>838</v>
      </c>
      <c r="E50" s="1" t="s">
        <v>838</v>
      </c>
      <c r="F50" s="1" t="s">
        <v>847</v>
      </c>
      <c r="G50" s="1">
        <v>5</v>
      </c>
      <c r="H50" s="1">
        <v>5</v>
      </c>
      <c r="I50" s="1">
        <v>5</v>
      </c>
      <c r="J50" s="1">
        <v>5</v>
      </c>
      <c r="K50" s="1">
        <v>5</v>
      </c>
      <c r="L50" s="1">
        <v>6</v>
      </c>
      <c r="M50" s="1">
        <v>16</v>
      </c>
      <c r="N50" s="1">
        <v>43</v>
      </c>
      <c r="O50" s="1">
        <v>44</v>
      </c>
      <c r="P50" s="1">
        <v>21</v>
      </c>
      <c r="Q50" s="1">
        <v>18</v>
      </c>
      <c r="R50" s="1">
        <v>19</v>
      </c>
      <c r="S50" s="1">
        <v>18</v>
      </c>
      <c r="T50" s="1">
        <v>18</v>
      </c>
      <c r="U50" s="1">
        <v>24</v>
      </c>
      <c r="V50" s="1">
        <v>27</v>
      </c>
      <c r="W50" s="1">
        <v>40</v>
      </c>
      <c r="X50" s="1">
        <v>42</v>
      </c>
      <c r="Y50" s="1">
        <v>21</v>
      </c>
      <c r="Z50" s="1">
        <v>15</v>
      </c>
      <c r="AA50" s="1">
        <v>7</v>
      </c>
      <c r="AB50" s="1">
        <v>6</v>
      </c>
      <c r="AC50" s="1">
        <v>5</v>
      </c>
      <c r="AD50" s="1">
        <v>5</v>
      </c>
    </row>
    <row r="51" spans="2:30" x14ac:dyDescent="0.25">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row>
    <row r="52" spans="2:30" x14ac:dyDescent="0.25">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row>
    <row r="53" spans="2:30" x14ac:dyDescent="0.2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row>
    <row r="54" spans="2:30" x14ac:dyDescent="0.25">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row>
    <row r="55" spans="2:30" x14ac:dyDescent="0.2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2:30"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2:30"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2:30"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2:30"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2:30"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2:30" x14ac:dyDescent="0.25">
      <c r="B61" s="15"/>
      <c r="C61" s="15"/>
      <c r="D61" s="15"/>
      <c r="E61" s="15"/>
      <c r="K61" s="15"/>
      <c r="L61" s="15"/>
      <c r="M61" s="15"/>
      <c r="N61" s="15"/>
      <c r="O61" s="15"/>
      <c r="P61" s="15"/>
      <c r="Q61" s="15"/>
      <c r="R61" s="15"/>
      <c r="S61" s="15"/>
      <c r="T61" s="15"/>
      <c r="U61" s="15"/>
      <c r="V61" s="15"/>
      <c r="W61" s="15"/>
      <c r="X61" s="15"/>
      <c r="Y61" s="15"/>
      <c r="Z61" s="15"/>
      <c r="AA61" s="15"/>
      <c r="AB61" s="15"/>
      <c r="AC61" s="15"/>
      <c r="AD61" s="15"/>
    </row>
    <row r="62" spans="2:30" x14ac:dyDescent="0.25">
      <c r="B62" s="15"/>
      <c r="C62" s="15"/>
      <c r="D62" s="15"/>
      <c r="E62" s="15"/>
      <c r="K62" s="15"/>
      <c r="L62" s="15"/>
      <c r="M62" s="15"/>
      <c r="N62" s="15"/>
      <c r="O62" s="15"/>
      <c r="P62" s="15"/>
      <c r="Q62" s="15"/>
      <c r="R62" s="15"/>
      <c r="S62" s="15"/>
      <c r="T62" s="15"/>
      <c r="U62" s="15"/>
      <c r="V62" s="15"/>
      <c r="W62" s="15"/>
      <c r="X62" s="15"/>
      <c r="Y62" s="15"/>
      <c r="Z62" s="15"/>
      <c r="AA62" s="15"/>
      <c r="AB62" s="15"/>
      <c r="AC62" s="15"/>
      <c r="AD62" s="15"/>
    </row>
    <row r="63" spans="2:30" x14ac:dyDescent="0.25">
      <c r="B63" s="15"/>
      <c r="C63" s="15"/>
      <c r="D63" s="15"/>
      <c r="E63" s="15"/>
      <c r="K63" s="15"/>
      <c r="L63" s="15"/>
      <c r="M63" s="15"/>
      <c r="N63" s="15"/>
      <c r="O63" s="15"/>
      <c r="P63" s="15"/>
      <c r="Q63" s="15"/>
      <c r="R63" s="15"/>
      <c r="S63" s="15"/>
      <c r="T63" s="15"/>
      <c r="U63" s="15"/>
      <c r="V63" s="15"/>
      <c r="W63" s="15"/>
      <c r="X63" s="15"/>
      <c r="Y63" s="15"/>
      <c r="Z63" s="15"/>
      <c r="AA63" s="15"/>
      <c r="AB63" s="15"/>
      <c r="AC63" s="15"/>
      <c r="AD63" s="15"/>
    </row>
    <row r="64" spans="2:30" x14ac:dyDescent="0.25">
      <c r="B64" s="15"/>
      <c r="C64" s="15"/>
      <c r="D64" s="15"/>
      <c r="E64" s="15"/>
      <c r="K64" s="15"/>
      <c r="L64" s="15"/>
      <c r="M64" s="15"/>
      <c r="N64" s="15"/>
      <c r="O64" s="15"/>
      <c r="P64" s="15"/>
      <c r="Q64" s="15"/>
      <c r="R64" s="15"/>
      <c r="S64" s="15"/>
      <c r="T64" s="15"/>
      <c r="U64" s="15"/>
      <c r="V64" s="15"/>
      <c r="W64" s="15"/>
      <c r="X64" s="15"/>
      <c r="Y64" s="15"/>
      <c r="Z64" s="15"/>
      <c r="AA64" s="15"/>
      <c r="AB64" s="15"/>
      <c r="AC64" s="15"/>
      <c r="AD64" s="15"/>
    </row>
    <row r="65" spans="2:30" x14ac:dyDescent="0.25">
      <c r="B65" s="15"/>
      <c r="C65" s="15"/>
      <c r="D65" s="15"/>
      <c r="E65" s="15"/>
      <c r="K65" s="15"/>
      <c r="L65" s="15"/>
      <c r="M65" s="15"/>
      <c r="N65" s="15"/>
      <c r="O65" s="15"/>
      <c r="P65" s="15"/>
      <c r="Q65" s="15"/>
      <c r="R65" s="15"/>
      <c r="S65" s="15"/>
      <c r="T65" s="15"/>
      <c r="U65" s="15"/>
      <c r="V65" s="15"/>
      <c r="W65" s="15"/>
      <c r="X65" s="15"/>
      <c r="Y65" s="15"/>
      <c r="Z65" s="15"/>
      <c r="AA65" s="15"/>
      <c r="AB65" s="15"/>
      <c r="AC65" s="15"/>
      <c r="AD65" s="15"/>
    </row>
    <row r="66" spans="2:30" x14ac:dyDescent="0.25">
      <c r="B66" s="15"/>
      <c r="C66" s="15"/>
      <c r="D66" s="15"/>
      <c r="E66" s="15"/>
      <c r="K66" s="15"/>
      <c r="L66" s="15"/>
      <c r="M66" s="15"/>
      <c r="N66" s="15"/>
      <c r="O66" s="15"/>
      <c r="P66" s="15"/>
      <c r="Q66" s="15"/>
      <c r="R66" s="15"/>
      <c r="S66" s="15"/>
      <c r="T66" s="15"/>
      <c r="U66" s="15"/>
      <c r="V66" s="15"/>
      <c r="W66" s="15"/>
      <c r="X66" s="15"/>
      <c r="Y66" s="15"/>
      <c r="Z66" s="15"/>
      <c r="AA66" s="15"/>
      <c r="AB66" s="15"/>
      <c r="AC66" s="15"/>
      <c r="AD66" s="15"/>
    </row>
    <row r="67" spans="2:30" x14ac:dyDescent="0.25">
      <c r="B67" s="15"/>
      <c r="C67" s="15"/>
      <c r="D67" s="15"/>
      <c r="E67" s="15"/>
      <c r="K67" s="15"/>
      <c r="L67" s="15"/>
      <c r="M67" s="15"/>
      <c r="N67" s="15"/>
      <c r="O67" s="15"/>
      <c r="P67" s="15"/>
      <c r="Q67" s="15"/>
      <c r="R67" s="15"/>
      <c r="S67" s="15"/>
      <c r="T67" s="15"/>
      <c r="U67" s="15"/>
      <c r="V67" s="15"/>
      <c r="W67" s="15"/>
      <c r="X67" s="15"/>
      <c r="Y67" s="15"/>
      <c r="Z67" s="15"/>
      <c r="AA67" s="15"/>
      <c r="AB67" s="15"/>
      <c r="AC67" s="15"/>
      <c r="AD67" s="15"/>
    </row>
    <row r="68" spans="2:30" x14ac:dyDescent="0.25">
      <c r="B68" s="15"/>
      <c r="C68" s="15"/>
      <c r="D68" s="15"/>
      <c r="E68" s="15"/>
      <c r="K68" s="15"/>
      <c r="L68" s="15"/>
      <c r="M68" s="15"/>
      <c r="N68" s="15"/>
      <c r="O68" s="15"/>
      <c r="P68" s="15"/>
      <c r="Q68" s="15"/>
      <c r="R68" s="15"/>
      <c r="S68" s="15"/>
      <c r="T68" s="15"/>
      <c r="U68" s="15"/>
      <c r="V68" s="15"/>
      <c r="W68" s="15"/>
      <c r="X68" s="15"/>
      <c r="Y68" s="15"/>
      <c r="Z68" s="15"/>
      <c r="AA68" s="15"/>
      <c r="AB68" s="15"/>
      <c r="AC68" s="15"/>
      <c r="AD68" s="15"/>
    </row>
    <row r="69" spans="2:30" x14ac:dyDescent="0.25">
      <c r="B69" s="15"/>
      <c r="C69" s="15"/>
      <c r="D69" s="15"/>
      <c r="E69" s="15"/>
      <c r="K69" s="15"/>
      <c r="L69" s="15"/>
      <c r="M69" s="15"/>
      <c r="N69" s="15"/>
      <c r="O69" s="15"/>
      <c r="P69" s="15"/>
      <c r="Q69" s="15"/>
      <c r="R69" s="15"/>
      <c r="S69" s="15"/>
      <c r="T69" s="15"/>
      <c r="U69" s="15"/>
      <c r="V69" s="15"/>
      <c r="W69" s="15"/>
      <c r="X69" s="15"/>
      <c r="Y69" s="15"/>
      <c r="Z69" s="15"/>
      <c r="AA69" s="15"/>
      <c r="AB69" s="15"/>
      <c r="AC69" s="15"/>
      <c r="AD69" s="15"/>
    </row>
    <row r="70" spans="2:30" x14ac:dyDescent="0.25">
      <c r="B70" s="15"/>
      <c r="C70" s="15"/>
      <c r="D70" s="15"/>
      <c r="E70" s="15"/>
      <c r="K70" s="15"/>
      <c r="L70" s="15"/>
      <c r="M70" s="15"/>
      <c r="N70" s="15"/>
      <c r="O70" s="15"/>
      <c r="P70" s="15"/>
      <c r="Q70" s="15"/>
      <c r="R70" s="15"/>
      <c r="S70" s="15"/>
      <c r="T70" s="15"/>
      <c r="U70" s="15"/>
      <c r="V70" s="15"/>
      <c r="W70" s="15"/>
      <c r="X70" s="15"/>
      <c r="Y70" s="15"/>
      <c r="Z70" s="15"/>
      <c r="AA70" s="15"/>
      <c r="AB70" s="15"/>
      <c r="AC70" s="15"/>
      <c r="AD70" s="15"/>
    </row>
    <row r="71" spans="2:30" x14ac:dyDescent="0.25">
      <c r="B71" s="15"/>
      <c r="C71" s="15"/>
      <c r="D71" s="15"/>
      <c r="E71" s="15"/>
      <c r="K71" s="15"/>
      <c r="L71" s="15"/>
      <c r="M71" s="15"/>
      <c r="N71" s="15"/>
      <c r="O71" s="15"/>
      <c r="P71" s="15"/>
      <c r="Q71" s="15"/>
      <c r="R71" s="15"/>
      <c r="S71" s="15"/>
      <c r="T71" s="15"/>
      <c r="U71" s="15"/>
      <c r="V71" s="15"/>
      <c r="W71" s="15"/>
      <c r="X71" s="15"/>
      <c r="Y71" s="15"/>
      <c r="Z71" s="15"/>
      <c r="AA71" s="15"/>
      <c r="AB71" s="15"/>
      <c r="AC71" s="15"/>
      <c r="AD71" s="15"/>
    </row>
    <row r="72" spans="2:30" x14ac:dyDescent="0.25">
      <c r="B72" s="15"/>
      <c r="C72" s="15"/>
      <c r="D72" s="15"/>
      <c r="E72" s="15"/>
      <c r="K72" s="15"/>
      <c r="L72" s="15"/>
      <c r="M72" s="15"/>
      <c r="N72" s="15"/>
      <c r="O72" s="15"/>
      <c r="P72" s="15"/>
      <c r="Q72" s="15"/>
      <c r="R72" s="15"/>
      <c r="S72" s="15"/>
      <c r="T72" s="15"/>
      <c r="U72" s="15"/>
      <c r="V72" s="15"/>
      <c r="W72" s="15"/>
      <c r="X72" s="15"/>
      <c r="Y72" s="15"/>
      <c r="Z72" s="15"/>
      <c r="AA72" s="15"/>
      <c r="AB72" s="15"/>
      <c r="AC72" s="15"/>
      <c r="AD72" s="15"/>
    </row>
    <row r="73" spans="2:30" x14ac:dyDescent="0.25">
      <c r="B73" s="15"/>
      <c r="C73" s="15"/>
      <c r="D73" s="15"/>
      <c r="E73" s="15"/>
      <c r="K73" s="15"/>
      <c r="L73" s="15"/>
      <c r="M73" s="15"/>
      <c r="N73" s="15"/>
      <c r="O73" s="15"/>
      <c r="P73" s="15"/>
      <c r="Q73" s="15"/>
      <c r="R73" s="15"/>
      <c r="S73" s="15"/>
      <c r="T73" s="15"/>
      <c r="U73" s="15"/>
      <c r="V73" s="15"/>
      <c r="W73" s="15"/>
      <c r="X73" s="15"/>
      <c r="Y73" s="15"/>
      <c r="Z73" s="15"/>
      <c r="AA73" s="15"/>
      <c r="AB73" s="15"/>
      <c r="AC73" s="15"/>
      <c r="AD73" s="15"/>
    </row>
    <row r="74" spans="2:30" x14ac:dyDescent="0.25">
      <c r="B74" s="15"/>
      <c r="C74" s="15"/>
      <c r="D74" s="15"/>
      <c r="E74" s="15"/>
      <c r="K74" s="15"/>
      <c r="L74" s="15"/>
      <c r="M74" s="15"/>
      <c r="N74" s="15"/>
      <c r="O74" s="15"/>
      <c r="P74" s="15"/>
      <c r="Q74" s="15"/>
      <c r="R74" s="15"/>
      <c r="S74" s="15"/>
      <c r="T74" s="15"/>
      <c r="U74" s="15"/>
      <c r="V74" s="15"/>
      <c r="W74" s="15"/>
      <c r="X74" s="15"/>
      <c r="Y74" s="15"/>
      <c r="Z74" s="15"/>
      <c r="AA74" s="15"/>
      <c r="AB74" s="15"/>
      <c r="AC74" s="15"/>
      <c r="AD74" s="15"/>
    </row>
    <row r="75" spans="2:30" x14ac:dyDescent="0.25">
      <c r="B75" s="15"/>
      <c r="C75" s="15"/>
      <c r="D75" s="15"/>
      <c r="E75" s="15"/>
      <c r="K75" s="15"/>
      <c r="L75" s="15"/>
      <c r="M75" s="15"/>
      <c r="N75" s="15"/>
      <c r="O75" s="15"/>
      <c r="P75" s="15"/>
      <c r="Q75" s="15"/>
      <c r="R75" s="15"/>
      <c r="S75" s="15"/>
      <c r="T75" s="15"/>
      <c r="U75" s="15"/>
      <c r="V75" s="15"/>
      <c r="W75" s="15"/>
      <c r="X75" s="15"/>
      <c r="Y75" s="15"/>
      <c r="Z75" s="15"/>
      <c r="AA75" s="15"/>
      <c r="AB75" s="15"/>
      <c r="AC75" s="15"/>
      <c r="AD75" s="15"/>
    </row>
    <row r="76" spans="2:30" x14ac:dyDescent="0.25">
      <c r="B76" s="15"/>
      <c r="C76" s="15"/>
      <c r="D76" s="15"/>
      <c r="E76" s="15"/>
      <c r="K76" s="15"/>
      <c r="L76" s="15"/>
      <c r="M76" s="15"/>
      <c r="N76" s="15"/>
      <c r="O76" s="15"/>
      <c r="P76" s="15"/>
      <c r="Q76" s="15"/>
      <c r="R76" s="15"/>
      <c r="S76" s="15"/>
      <c r="T76" s="15"/>
      <c r="U76" s="15"/>
      <c r="V76" s="15"/>
      <c r="W76" s="15"/>
      <c r="X76" s="15"/>
      <c r="Y76" s="15"/>
      <c r="Z76" s="15"/>
      <c r="AA76" s="15"/>
      <c r="AB76" s="15"/>
      <c r="AC76" s="15"/>
      <c r="AD76" s="15"/>
    </row>
    <row r="77" spans="2:30" x14ac:dyDescent="0.25">
      <c r="B77" s="15"/>
      <c r="C77" s="15"/>
      <c r="D77" s="15"/>
      <c r="E77" s="15"/>
      <c r="K77" s="15"/>
      <c r="L77" s="15"/>
      <c r="M77" s="15"/>
      <c r="N77" s="15"/>
      <c r="O77" s="15"/>
      <c r="P77" s="15"/>
      <c r="Q77" s="15"/>
      <c r="R77" s="15"/>
      <c r="S77" s="15"/>
      <c r="T77" s="15"/>
      <c r="U77" s="15"/>
      <c r="V77" s="15"/>
      <c r="W77" s="15"/>
      <c r="X77" s="15"/>
      <c r="Y77" s="15"/>
      <c r="Z77" s="15"/>
      <c r="AA77" s="15"/>
      <c r="AB77" s="15"/>
      <c r="AC77" s="15"/>
      <c r="AD77" s="15"/>
    </row>
    <row r="78" spans="2:30" x14ac:dyDescent="0.25">
      <c r="B78" s="15"/>
      <c r="C78" s="15"/>
      <c r="D78" s="15"/>
      <c r="E78" s="15"/>
      <c r="K78" s="15"/>
      <c r="L78" s="15"/>
      <c r="M78" s="15"/>
      <c r="N78" s="15"/>
      <c r="O78" s="15"/>
      <c r="P78" s="15"/>
      <c r="Q78" s="15"/>
      <c r="R78" s="15"/>
      <c r="S78" s="15"/>
      <c r="T78" s="15"/>
      <c r="U78" s="15"/>
      <c r="V78" s="15"/>
      <c r="W78" s="15"/>
      <c r="X78" s="15"/>
      <c r="Y78" s="15"/>
      <c r="Z78" s="15"/>
      <c r="AA78" s="15"/>
      <c r="AB78" s="15"/>
      <c r="AC78" s="15"/>
      <c r="AD78" s="15"/>
    </row>
    <row r="79" spans="2:30" x14ac:dyDescent="0.25">
      <c r="B79" s="15"/>
      <c r="C79" s="15"/>
      <c r="D79" s="15"/>
      <c r="E79" s="15"/>
      <c r="K79" s="15"/>
      <c r="L79" s="15"/>
      <c r="M79" s="15"/>
      <c r="N79" s="15"/>
      <c r="O79" s="15"/>
      <c r="P79" s="15"/>
      <c r="Q79" s="15"/>
      <c r="R79" s="15"/>
      <c r="S79" s="15"/>
      <c r="T79" s="15"/>
      <c r="U79" s="15"/>
      <c r="V79" s="15"/>
      <c r="W79" s="15"/>
      <c r="X79" s="15"/>
      <c r="Y79" s="15"/>
      <c r="Z79" s="15"/>
      <c r="AA79" s="15"/>
      <c r="AB79" s="15"/>
      <c r="AC79" s="15"/>
      <c r="AD79" s="15"/>
    </row>
    <row r="80" spans="2:30" x14ac:dyDescent="0.25">
      <c r="B80" s="15"/>
      <c r="C80" s="15"/>
      <c r="D80" s="15"/>
      <c r="E80" s="15"/>
      <c r="K80" s="15"/>
      <c r="L80" s="15"/>
      <c r="M80" s="15"/>
      <c r="N80" s="15"/>
      <c r="O80" s="15"/>
      <c r="P80" s="15"/>
      <c r="Q80" s="15"/>
      <c r="R80" s="15"/>
      <c r="S80" s="15"/>
      <c r="T80" s="15"/>
      <c r="U80" s="15"/>
      <c r="V80" s="15"/>
      <c r="W80" s="15"/>
      <c r="X80" s="15"/>
      <c r="Y80" s="15"/>
      <c r="Z80" s="15"/>
      <c r="AA80" s="15"/>
      <c r="AB80" s="15"/>
      <c r="AC80" s="15"/>
      <c r="AD80" s="15"/>
    </row>
    <row r="81" spans="2:30" x14ac:dyDescent="0.25">
      <c r="B81" s="15"/>
      <c r="C81" s="15"/>
      <c r="D81" s="15"/>
      <c r="E81" s="15"/>
      <c r="K81" s="15"/>
      <c r="L81" s="15"/>
      <c r="M81" s="15"/>
      <c r="N81" s="15"/>
      <c r="O81" s="15"/>
      <c r="P81" s="15"/>
      <c r="Q81" s="15"/>
      <c r="R81" s="15"/>
      <c r="S81" s="15"/>
      <c r="T81" s="15"/>
      <c r="U81" s="15"/>
      <c r="V81" s="15"/>
      <c r="W81" s="15"/>
      <c r="X81" s="15"/>
      <c r="Y81" s="15"/>
      <c r="Z81" s="15"/>
      <c r="AA81" s="15"/>
      <c r="AB81" s="15"/>
      <c r="AC81" s="15"/>
      <c r="AD81" s="15"/>
    </row>
    <row r="82" spans="2:30" x14ac:dyDescent="0.25">
      <c r="B82" s="15"/>
      <c r="C82" s="15"/>
      <c r="D82" s="15"/>
      <c r="E82" s="15"/>
      <c r="K82" s="15"/>
      <c r="L82" s="15"/>
      <c r="M82" s="15"/>
      <c r="N82" s="15"/>
      <c r="O82" s="15"/>
      <c r="P82" s="15"/>
      <c r="Q82" s="15"/>
      <c r="R82" s="15"/>
      <c r="S82" s="15"/>
      <c r="T82" s="15"/>
      <c r="U82" s="15"/>
      <c r="V82" s="15"/>
      <c r="W82" s="15"/>
      <c r="X82" s="15"/>
      <c r="Y82" s="15"/>
      <c r="Z82" s="15"/>
      <c r="AA82" s="15"/>
      <c r="AB82" s="15"/>
      <c r="AC82" s="15"/>
      <c r="AD82" s="15"/>
    </row>
    <row r="83" spans="2:30" x14ac:dyDescent="0.25">
      <c r="B83" s="15"/>
      <c r="C83" s="15"/>
      <c r="D83" s="15"/>
      <c r="E83" s="15"/>
      <c r="K83" s="15"/>
      <c r="L83" s="15"/>
      <c r="M83" s="15"/>
      <c r="N83" s="15"/>
      <c r="O83" s="15"/>
      <c r="P83" s="15"/>
      <c r="Q83" s="15"/>
      <c r="R83" s="15"/>
      <c r="S83" s="15"/>
      <c r="T83" s="15"/>
      <c r="U83" s="15"/>
      <c r="V83" s="15"/>
      <c r="W83" s="15"/>
      <c r="X83" s="15"/>
      <c r="Y83" s="15"/>
      <c r="Z83" s="15"/>
      <c r="AA83" s="15"/>
      <c r="AB83" s="15"/>
      <c r="AC83" s="15"/>
      <c r="AD83" s="15"/>
    </row>
    <row r="84" spans="2:30" x14ac:dyDescent="0.25">
      <c r="B84" s="15"/>
      <c r="C84" s="15"/>
      <c r="D84" s="15"/>
      <c r="E84" s="15"/>
      <c r="K84" s="15"/>
      <c r="L84" s="15"/>
      <c r="M84" s="15"/>
      <c r="N84" s="15"/>
      <c r="O84" s="15"/>
      <c r="P84" s="15"/>
      <c r="Q84" s="15"/>
      <c r="R84" s="15"/>
      <c r="S84" s="15"/>
      <c r="T84" s="15"/>
      <c r="U84" s="15"/>
      <c r="V84" s="15"/>
      <c r="W84" s="15"/>
      <c r="X84" s="15"/>
      <c r="Y84" s="15"/>
      <c r="Z84" s="15"/>
      <c r="AA84" s="15"/>
      <c r="AB84" s="15"/>
      <c r="AC84" s="15"/>
      <c r="AD84" s="15"/>
    </row>
    <row r="85" spans="2:30" x14ac:dyDescent="0.25">
      <c r="B85" s="15"/>
      <c r="C85" s="15"/>
      <c r="D85" s="15"/>
      <c r="E85" s="15"/>
      <c r="K85" s="15"/>
      <c r="L85" s="15"/>
      <c r="M85" s="15"/>
      <c r="N85" s="15"/>
      <c r="O85" s="15"/>
      <c r="P85" s="15"/>
      <c r="Q85" s="15"/>
      <c r="R85" s="15"/>
      <c r="S85" s="15"/>
      <c r="T85" s="15"/>
      <c r="U85" s="15"/>
      <c r="V85" s="15"/>
      <c r="W85" s="15"/>
      <c r="X85" s="15"/>
      <c r="Y85" s="15"/>
      <c r="Z85" s="15"/>
      <c r="AA85" s="15"/>
      <c r="AB85" s="15"/>
      <c r="AC85" s="15"/>
      <c r="AD85" s="15"/>
    </row>
    <row r="86" spans="2:30" x14ac:dyDescent="0.25">
      <c r="B86" s="15"/>
      <c r="C86" s="15"/>
      <c r="D86" s="15"/>
      <c r="E86" s="15"/>
      <c r="K86" s="15"/>
      <c r="L86" s="15"/>
      <c r="M86" s="15"/>
      <c r="N86" s="15"/>
      <c r="O86" s="15"/>
      <c r="P86" s="15"/>
      <c r="Q86" s="15"/>
      <c r="R86" s="15"/>
      <c r="S86" s="15"/>
      <c r="T86" s="15"/>
      <c r="U86" s="15"/>
      <c r="V86" s="15"/>
      <c r="W86" s="15"/>
      <c r="X86" s="15"/>
      <c r="Y86" s="15"/>
      <c r="Z86" s="15"/>
      <c r="AA86" s="15"/>
      <c r="AB86" s="15"/>
      <c r="AC86" s="15"/>
      <c r="AD86" s="15"/>
    </row>
    <row r="87" spans="2:30" x14ac:dyDescent="0.25">
      <c r="B87" s="15"/>
      <c r="C87" s="15"/>
      <c r="D87" s="15"/>
      <c r="E87" s="15"/>
      <c r="K87" s="15"/>
      <c r="L87" s="15"/>
      <c r="M87" s="15"/>
      <c r="N87" s="15"/>
      <c r="O87" s="15"/>
      <c r="P87" s="15"/>
      <c r="Q87" s="15"/>
      <c r="R87" s="15"/>
      <c r="S87" s="15"/>
      <c r="T87" s="15"/>
      <c r="U87" s="15"/>
      <c r="V87" s="15"/>
      <c r="W87" s="15"/>
      <c r="X87" s="15"/>
      <c r="Y87" s="15"/>
      <c r="Z87" s="15"/>
      <c r="AA87" s="15"/>
      <c r="AB87" s="15"/>
      <c r="AC87" s="15"/>
      <c r="AD87" s="15"/>
    </row>
    <row r="88" spans="2:30" x14ac:dyDescent="0.25">
      <c r="B88" s="15"/>
      <c r="C88" s="15"/>
      <c r="D88" s="15"/>
      <c r="E88" s="15"/>
      <c r="K88" s="15"/>
      <c r="L88" s="15"/>
      <c r="M88" s="15"/>
      <c r="N88" s="15"/>
      <c r="O88" s="15"/>
      <c r="P88" s="15"/>
      <c r="Q88" s="15"/>
      <c r="R88" s="15"/>
      <c r="S88" s="15"/>
      <c r="T88" s="15"/>
      <c r="U88" s="15"/>
      <c r="V88" s="15"/>
      <c r="W88" s="15"/>
      <c r="X88" s="15"/>
      <c r="Y88" s="15"/>
      <c r="Z88" s="15"/>
      <c r="AA88" s="15"/>
      <c r="AB88" s="15"/>
      <c r="AC88" s="15"/>
      <c r="AD88" s="15"/>
    </row>
    <row r="89" spans="2:30" x14ac:dyDescent="0.25">
      <c r="B89" s="15"/>
      <c r="C89" s="15"/>
      <c r="D89" s="15"/>
      <c r="E89" s="15"/>
      <c r="K89" s="15"/>
      <c r="L89" s="15"/>
      <c r="M89" s="15"/>
      <c r="N89" s="15"/>
      <c r="O89" s="15"/>
      <c r="P89" s="15"/>
      <c r="Q89" s="15"/>
      <c r="R89" s="15"/>
      <c r="S89" s="15"/>
      <c r="T89" s="15"/>
      <c r="U89" s="15"/>
      <c r="V89" s="15"/>
      <c r="W89" s="15"/>
      <c r="X89" s="15"/>
      <c r="Y89" s="15"/>
      <c r="Z89" s="15"/>
      <c r="AA89" s="15"/>
      <c r="AB89" s="15"/>
      <c r="AC89" s="15"/>
      <c r="AD89" s="15"/>
    </row>
    <row r="90" spans="2:30" x14ac:dyDescent="0.25">
      <c r="B90" s="15"/>
      <c r="C90" s="15"/>
      <c r="D90" s="15"/>
      <c r="E90" s="15"/>
      <c r="K90" s="15"/>
      <c r="L90" s="15"/>
      <c r="M90" s="15"/>
      <c r="N90" s="15"/>
      <c r="O90" s="15"/>
      <c r="P90" s="15"/>
      <c r="Q90" s="15"/>
      <c r="R90" s="15"/>
      <c r="S90" s="15"/>
      <c r="T90" s="15"/>
      <c r="U90" s="15"/>
      <c r="V90" s="15"/>
      <c r="W90" s="15"/>
      <c r="X90" s="15"/>
      <c r="Y90" s="15"/>
      <c r="Z90" s="15"/>
      <c r="AA90" s="15"/>
      <c r="AB90" s="15"/>
      <c r="AC90" s="15"/>
      <c r="AD90" s="15"/>
    </row>
    <row r="91" spans="2:30" x14ac:dyDescent="0.25">
      <c r="B91" s="15"/>
      <c r="C91" s="15"/>
      <c r="D91" s="15"/>
      <c r="E91" s="15"/>
      <c r="K91" s="15"/>
      <c r="L91" s="15"/>
      <c r="M91" s="15"/>
      <c r="N91" s="15"/>
      <c r="O91" s="15"/>
      <c r="P91" s="15"/>
      <c r="Q91" s="15"/>
      <c r="R91" s="15"/>
      <c r="S91" s="15"/>
      <c r="T91" s="15"/>
      <c r="U91" s="15"/>
      <c r="V91" s="15"/>
      <c r="W91" s="15"/>
      <c r="X91" s="15"/>
      <c r="Y91" s="15"/>
      <c r="Z91" s="15"/>
      <c r="AA91" s="15"/>
      <c r="AB91" s="15"/>
      <c r="AC91" s="15"/>
      <c r="AD91" s="15"/>
    </row>
    <row r="92" spans="2:30" x14ac:dyDescent="0.25">
      <c r="B92" s="15"/>
      <c r="C92" s="15"/>
      <c r="D92" s="15"/>
      <c r="E92" s="15"/>
      <c r="K92" s="15"/>
      <c r="L92" s="15"/>
      <c r="M92" s="15"/>
      <c r="N92" s="15"/>
      <c r="O92" s="15"/>
      <c r="P92" s="15"/>
      <c r="Q92" s="15"/>
      <c r="R92" s="15"/>
      <c r="S92" s="15"/>
      <c r="T92" s="15"/>
      <c r="U92" s="15"/>
      <c r="V92" s="15"/>
      <c r="W92" s="15"/>
      <c r="X92" s="15"/>
      <c r="Y92" s="15"/>
      <c r="Z92" s="15"/>
      <c r="AA92" s="15"/>
      <c r="AB92" s="15"/>
      <c r="AC92" s="15"/>
      <c r="AD92" s="15"/>
    </row>
    <row r="93" spans="2:30" x14ac:dyDescent="0.25">
      <c r="B93" s="15"/>
      <c r="C93" s="15"/>
      <c r="D93" s="15"/>
      <c r="E93" s="15"/>
      <c r="K93" s="15"/>
      <c r="L93" s="15"/>
      <c r="M93" s="15"/>
      <c r="N93" s="15"/>
      <c r="O93" s="15"/>
      <c r="P93" s="15"/>
      <c r="Q93" s="15"/>
      <c r="R93" s="15"/>
      <c r="S93" s="15"/>
      <c r="T93" s="15"/>
      <c r="U93" s="15"/>
      <c r="V93" s="15"/>
      <c r="W93" s="15"/>
      <c r="X93" s="15"/>
      <c r="Y93" s="15"/>
      <c r="Z93" s="15"/>
      <c r="AA93" s="15"/>
      <c r="AB93" s="15"/>
      <c r="AC93" s="15"/>
      <c r="AD93" s="15"/>
    </row>
    <row r="94" spans="2:30" x14ac:dyDescent="0.25">
      <c r="B94" s="15"/>
      <c r="C94" s="15"/>
      <c r="D94" s="15"/>
      <c r="E94" s="15"/>
      <c r="K94" s="15"/>
      <c r="L94" s="15"/>
      <c r="M94" s="15"/>
      <c r="N94" s="15"/>
      <c r="O94" s="15"/>
      <c r="P94" s="15"/>
      <c r="Q94" s="15"/>
      <c r="R94" s="15"/>
      <c r="S94" s="15"/>
      <c r="T94" s="15"/>
      <c r="U94" s="15"/>
      <c r="V94" s="15"/>
      <c r="W94" s="15"/>
      <c r="X94" s="15"/>
      <c r="Y94" s="15"/>
      <c r="Z94" s="15"/>
      <c r="AA94" s="15"/>
      <c r="AB94" s="15"/>
      <c r="AC94" s="15"/>
      <c r="AD94" s="15"/>
    </row>
    <row r="95" spans="2:30" x14ac:dyDescent="0.25">
      <c r="B95" s="15"/>
      <c r="C95" s="15"/>
      <c r="D95" s="15"/>
      <c r="E95" s="15"/>
      <c r="K95" s="15"/>
      <c r="L95" s="15"/>
      <c r="M95" s="15"/>
      <c r="N95" s="15"/>
      <c r="O95" s="15"/>
      <c r="P95" s="15"/>
      <c r="Q95" s="15"/>
      <c r="R95" s="15"/>
      <c r="S95" s="15"/>
      <c r="T95" s="15"/>
      <c r="U95" s="15"/>
      <c r="V95" s="15"/>
      <c r="W95" s="15"/>
      <c r="X95" s="15"/>
      <c r="Y95" s="15"/>
      <c r="Z95" s="15"/>
      <c r="AA95" s="15"/>
      <c r="AB95" s="15"/>
      <c r="AC95" s="15"/>
      <c r="AD95" s="15"/>
    </row>
    <row r="96" spans="2:30" x14ac:dyDescent="0.25">
      <c r="B96" s="15"/>
      <c r="C96" s="15"/>
      <c r="D96" s="15"/>
      <c r="E96" s="15"/>
      <c r="K96" s="15"/>
      <c r="L96" s="15"/>
      <c r="M96" s="15"/>
      <c r="N96" s="15"/>
      <c r="O96" s="15"/>
      <c r="P96" s="15"/>
      <c r="Q96" s="15"/>
      <c r="R96" s="15"/>
      <c r="S96" s="15"/>
      <c r="T96" s="15"/>
      <c r="U96" s="15"/>
      <c r="V96" s="15"/>
      <c r="W96" s="15"/>
      <c r="X96" s="15"/>
      <c r="Y96" s="15"/>
      <c r="Z96" s="15"/>
      <c r="AA96" s="15"/>
      <c r="AB96" s="15"/>
      <c r="AC96" s="15"/>
      <c r="AD96" s="15"/>
    </row>
    <row r="97" spans="2:30" x14ac:dyDescent="0.25">
      <c r="B97" s="15"/>
      <c r="C97" s="15"/>
      <c r="D97" s="15"/>
      <c r="E97" s="15"/>
      <c r="K97" s="15"/>
      <c r="L97" s="15"/>
      <c r="M97" s="15"/>
      <c r="N97" s="15"/>
      <c r="O97" s="15"/>
      <c r="P97" s="15"/>
      <c r="Q97" s="15"/>
      <c r="R97" s="15"/>
      <c r="S97" s="15"/>
      <c r="T97" s="15"/>
      <c r="U97" s="15"/>
      <c r="V97" s="15"/>
      <c r="W97" s="15"/>
      <c r="X97" s="15"/>
      <c r="Y97" s="15"/>
      <c r="Z97" s="15"/>
      <c r="AA97" s="15"/>
      <c r="AB97" s="15"/>
      <c r="AC97" s="15"/>
      <c r="AD97" s="15"/>
    </row>
    <row r="98" spans="2:30" x14ac:dyDescent="0.25">
      <c r="B98" s="15"/>
      <c r="C98" s="15"/>
      <c r="D98" s="15"/>
      <c r="E98" s="15"/>
      <c r="K98" s="15"/>
      <c r="L98" s="15"/>
      <c r="M98" s="15"/>
      <c r="N98" s="15"/>
      <c r="O98" s="15"/>
      <c r="P98" s="15"/>
      <c r="Q98" s="15"/>
      <c r="R98" s="15"/>
      <c r="S98" s="15"/>
      <c r="T98" s="15"/>
      <c r="U98" s="15"/>
      <c r="V98" s="15"/>
      <c r="W98" s="15"/>
      <c r="X98" s="15"/>
      <c r="Y98" s="15"/>
      <c r="Z98" s="15"/>
      <c r="AA98" s="15"/>
      <c r="AB98" s="15"/>
      <c r="AC98" s="15"/>
      <c r="AD98" s="15"/>
    </row>
    <row r="99" spans="2:30" x14ac:dyDescent="0.25">
      <c r="B99" s="15"/>
      <c r="C99" s="15"/>
      <c r="D99" s="15"/>
      <c r="E99" s="15"/>
      <c r="K99" s="15"/>
      <c r="L99" s="15"/>
      <c r="M99" s="15"/>
      <c r="N99" s="15"/>
      <c r="O99" s="15"/>
      <c r="P99" s="15"/>
      <c r="Q99" s="15"/>
      <c r="R99" s="15"/>
      <c r="S99" s="15"/>
      <c r="T99" s="15"/>
      <c r="U99" s="15"/>
      <c r="V99" s="15"/>
      <c r="W99" s="15"/>
      <c r="X99" s="15"/>
      <c r="Y99" s="15"/>
      <c r="Z99" s="15"/>
      <c r="AA99" s="15"/>
      <c r="AB99" s="15"/>
      <c r="AC99" s="15"/>
      <c r="AD99" s="15"/>
    </row>
    <row r="100" spans="2:30" x14ac:dyDescent="0.25">
      <c r="B100" s="15"/>
      <c r="C100" s="15"/>
      <c r="D100" s="15"/>
      <c r="E100" s="15"/>
      <c r="K100" s="15"/>
      <c r="L100" s="15"/>
      <c r="M100" s="15"/>
      <c r="N100" s="15"/>
      <c r="O100" s="15"/>
      <c r="P100" s="15"/>
      <c r="Q100" s="15"/>
      <c r="R100" s="15"/>
      <c r="S100" s="15"/>
      <c r="T100" s="15"/>
      <c r="U100" s="15"/>
      <c r="V100" s="15"/>
      <c r="W100" s="15"/>
      <c r="X100" s="15"/>
      <c r="Y100" s="15"/>
      <c r="Z100" s="15"/>
      <c r="AA100" s="15"/>
      <c r="AB100" s="15"/>
      <c r="AC100" s="15"/>
      <c r="AD100" s="15"/>
    </row>
    <row r="101" spans="2:30" x14ac:dyDescent="0.25">
      <c r="B101" s="15"/>
      <c r="C101" s="15"/>
      <c r="D101" s="15"/>
      <c r="E101" s="15"/>
      <c r="K101" s="15"/>
      <c r="L101" s="15"/>
      <c r="M101" s="15"/>
      <c r="N101" s="15"/>
      <c r="O101" s="15"/>
      <c r="P101" s="15"/>
      <c r="Q101" s="15"/>
      <c r="R101" s="15"/>
      <c r="S101" s="15"/>
      <c r="T101" s="15"/>
      <c r="U101" s="15"/>
      <c r="V101" s="15"/>
      <c r="W101" s="15"/>
      <c r="X101" s="15"/>
      <c r="Y101" s="15"/>
      <c r="Z101" s="15"/>
      <c r="AA101" s="15"/>
      <c r="AB101" s="15"/>
      <c r="AC101" s="15"/>
      <c r="AD101" s="15"/>
    </row>
  </sheetData>
  <mergeCells count="25">
    <mergeCell ref="B46:AD47"/>
    <mergeCell ref="B39:AD40"/>
    <mergeCell ref="B27:B30"/>
    <mergeCell ref="C27:C30"/>
    <mergeCell ref="E27:E30"/>
    <mergeCell ref="C31:C34"/>
    <mergeCell ref="E31:E34"/>
    <mergeCell ref="B31:B34"/>
    <mergeCell ref="B11:B14"/>
    <mergeCell ref="C11:C14"/>
    <mergeCell ref="E11:E14"/>
    <mergeCell ref="J5:L5"/>
    <mergeCell ref="M5:O5"/>
    <mergeCell ref="B7:B10"/>
    <mergeCell ref="C7:C10"/>
    <mergeCell ref="E7:E10"/>
    <mergeCell ref="E15:E18"/>
    <mergeCell ref="B23:B26"/>
    <mergeCell ref="C23:C26"/>
    <mergeCell ref="E23:E26"/>
    <mergeCell ref="B15:B18"/>
    <mergeCell ref="C15:C18"/>
    <mergeCell ref="B19:B22"/>
    <mergeCell ref="C19:C22"/>
    <mergeCell ref="E19:E22"/>
  </mergeCells>
  <conditionalFormatting sqref="G42:AD45">
    <cfRule type="colorScale" priority="11">
      <colorScale>
        <cfvo type="min"/>
        <cfvo type="max"/>
        <color rgb="FFFCFCFF"/>
        <color rgb="FF63BE7B"/>
      </colorScale>
    </cfRule>
  </conditionalFormatting>
  <conditionalFormatting sqref="G49:AD80">
    <cfRule type="colorScale" priority="1">
      <colorScale>
        <cfvo type="min"/>
        <cfvo type="max"/>
        <color rgb="FFFCFCFF"/>
        <color rgb="FF63BE7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2:B17"/>
  <sheetViews>
    <sheetView showGridLines="0" workbookViewId="0">
      <selection activeCell="A14" sqref="A14:XFD14"/>
    </sheetView>
  </sheetViews>
  <sheetFormatPr defaultColWidth="11.42578125" defaultRowHeight="15" x14ac:dyDescent="0.25"/>
  <cols>
    <col min="2" max="2" width="156.85546875" customWidth="1"/>
  </cols>
  <sheetData>
    <row r="2" spans="2:2" ht="28.5" x14ac:dyDescent="0.45">
      <c r="B2" s="5" t="s">
        <v>40</v>
      </c>
    </row>
    <row r="4" spans="2:2" x14ac:dyDescent="0.25">
      <c r="B4" s="6" t="s">
        <v>41</v>
      </c>
    </row>
    <row r="6" spans="2:2" x14ac:dyDescent="0.25">
      <c r="B6" s="6" t="s">
        <v>42</v>
      </c>
    </row>
    <row r="8" spans="2:2" x14ac:dyDescent="0.25">
      <c r="B8" s="7" t="s">
        <v>43</v>
      </c>
    </row>
    <row r="10" spans="2:2" x14ac:dyDescent="0.25">
      <c r="B10" s="6" t="s">
        <v>44</v>
      </c>
    </row>
    <row r="12" spans="2:2" ht="60" x14ac:dyDescent="0.25">
      <c r="B12" s="6" t="s">
        <v>45</v>
      </c>
    </row>
    <row r="15" spans="2:2" ht="30" x14ac:dyDescent="0.25">
      <c r="B15" s="6" t="s">
        <v>46</v>
      </c>
    </row>
    <row r="17" spans="2:2" x14ac:dyDescent="0.25">
      <c r="B17" s="6" t="s">
        <v>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179C-E669-4BE5-AD22-5A5B967E9BAC}">
  <sheetPr codeName="Sheet7"/>
  <dimension ref="A1:C26"/>
  <sheetViews>
    <sheetView workbookViewId="0"/>
  </sheetViews>
  <sheetFormatPr defaultRowHeight="15" x14ac:dyDescent="0.25"/>
  <cols>
    <col min="1" max="1" width="11.5703125" bestFit="1" customWidth="1"/>
    <col min="14" max="14" width="11.5703125" bestFit="1" customWidth="1"/>
  </cols>
  <sheetData>
    <row r="1" spans="1:3" x14ac:dyDescent="0.25">
      <c r="B1" t="s">
        <v>48</v>
      </c>
      <c r="C1" t="s">
        <v>49</v>
      </c>
    </row>
    <row r="2" spans="1:3" x14ac:dyDescent="0.25">
      <c r="A2" s="8">
        <v>0</v>
      </c>
      <c r="B2">
        <v>1.5</v>
      </c>
      <c r="C2">
        <v>2</v>
      </c>
    </row>
    <row r="3" spans="1:3" x14ac:dyDescent="0.25">
      <c r="A3" s="9">
        <f>A2+TIME(1,0,0)</f>
        <v>4.1666666666666664E-2</v>
      </c>
      <c r="B3">
        <v>1.5</v>
      </c>
      <c r="C3">
        <v>2</v>
      </c>
    </row>
    <row r="4" spans="1:3" x14ac:dyDescent="0.25">
      <c r="A4" s="9">
        <f t="shared" ref="A4:A26" si="0">A3+TIME(1,0,0)</f>
        <v>8.3333333333333329E-2</v>
      </c>
      <c r="B4">
        <v>1.5</v>
      </c>
      <c r="C4">
        <v>2</v>
      </c>
    </row>
    <row r="5" spans="1:3" x14ac:dyDescent="0.25">
      <c r="A5" s="9">
        <f t="shared" si="0"/>
        <v>0.125</v>
      </c>
      <c r="B5">
        <v>1.5</v>
      </c>
      <c r="C5">
        <v>2</v>
      </c>
    </row>
    <row r="6" spans="1:3" x14ac:dyDescent="0.25">
      <c r="A6" s="9">
        <f t="shared" si="0"/>
        <v>0.16666666666666666</v>
      </c>
      <c r="B6">
        <v>1.5</v>
      </c>
      <c r="C6">
        <v>2</v>
      </c>
    </row>
    <row r="7" spans="1:3" x14ac:dyDescent="0.25">
      <c r="A7" s="9">
        <f t="shared" si="0"/>
        <v>0.20833333333333331</v>
      </c>
      <c r="B7">
        <v>1.5</v>
      </c>
      <c r="C7">
        <v>2</v>
      </c>
    </row>
    <row r="8" spans="1:3" x14ac:dyDescent="0.25">
      <c r="A8" s="9">
        <f t="shared" si="0"/>
        <v>0.24999999999999997</v>
      </c>
      <c r="B8">
        <v>1.5</v>
      </c>
      <c r="C8">
        <v>2</v>
      </c>
    </row>
    <row r="9" spans="1:3" x14ac:dyDescent="0.25">
      <c r="A9" s="9">
        <f t="shared" si="0"/>
        <v>0.29166666666666663</v>
      </c>
      <c r="B9">
        <v>1.5</v>
      </c>
      <c r="C9">
        <v>2</v>
      </c>
    </row>
    <row r="10" spans="1:3" x14ac:dyDescent="0.25">
      <c r="A10" s="9">
        <f t="shared" si="0"/>
        <v>0.33333333333333331</v>
      </c>
      <c r="B10">
        <v>1.5</v>
      </c>
      <c r="C10">
        <v>2</v>
      </c>
    </row>
    <row r="11" spans="1:3" x14ac:dyDescent="0.25">
      <c r="A11" s="9">
        <f t="shared" si="0"/>
        <v>0.375</v>
      </c>
      <c r="B11">
        <v>1.5</v>
      </c>
      <c r="C11">
        <v>2</v>
      </c>
    </row>
    <row r="12" spans="1:3" x14ac:dyDescent="0.25">
      <c r="A12" s="9">
        <f t="shared" si="0"/>
        <v>0.41666666666666669</v>
      </c>
      <c r="B12">
        <v>1.5</v>
      </c>
      <c r="C12">
        <v>2</v>
      </c>
    </row>
    <row r="13" spans="1:3" x14ac:dyDescent="0.25">
      <c r="A13" s="9">
        <f t="shared" si="0"/>
        <v>0.45833333333333337</v>
      </c>
      <c r="B13">
        <v>1.5</v>
      </c>
      <c r="C13">
        <v>2</v>
      </c>
    </row>
    <row r="14" spans="1:3" x14ac:dyDescent="0.25">
      <c r="A14" s="9">
        <f t="shared" si="0"/>
        <v>0.5</v>
      </c>
      <c r="B14">
        <v>1.5</v>
      </c>
      <c r="C14">
        <v>2</v>
      </c>
    </row>
    <row r="15" spans="1:3" x14ac:dyDescent="0.25">
      <c r="A15" s="9">
        <f t="shared" si="0"/>
        <v>0.54166666666666663</v>
      </c>
      <c r="B15">
        <v>1.5</v>
      </c>
      <c r="C15">
        <v>2</v>
      </c>
    </row>
    <row r="16" spans="1:3" x14ac:dyDescent="0.25">
      <c r="A16" s="9">
        <f t="shared" si="0"/>
        <v>0.58333333333333326</v>
      </c>
      <c r="B16">
        <v>1.5</v>
      </c>
      <c r="C16">
        <v>2</v>
      </c>
    </row>
    <row r="17" spans="1:3" x14ac:dyDescent="0.25">
      <c r="A17" s="9">
        <f t="shared" si="0"/>
        <v>0.62499999999999989</v>
      </c>
      <c r="B17">
        <v>1.5</v>
      </c>
      <c r="C17">
        <v>2</v>
      </c>
    </row>
    <row r="18" spans="1:3" x14ac:dyDescent="0.25">
      <c r="A18" s="9">
        <f t="shared" si="0"/>
        <v>0.66666666666666652</v>
      </c>
      <c r="B18">
        <v>1.5</v>
      </c>
      <c r="C18">
        <v>2</v>
      </c>
    </row>
    <row r="19" spans="1:3" x14ac:dyDescent="0.25">
      <c r="A19" s="9">
        <f t="shared" si="0"/>
        <v>0.70833333333333315</v>
      </c>
      <c r="B19">
        <v>1.5</v>
      </c>
      <c r="C19">
        <v>2</v>
      </c>
    </row>
    <row r="20" spans="1:3" x14ac:dyDescent="0.25">
      <c r="A20" s="9">
        <f t="shared" si="0"/>
        <v>0.74999999999999978</v>
      </c>
      <c r="B20">
        <v>1.5</v>
      </c>
      <c r="C20">
        <v>2</v>
      </c>
    </row>
    <row r="21" spans="1:3" x14ac:dyDescent="0.25">
      <c r="A21" s="9">
        <f t="shared" si="0"/>
        <v>0.79166666666666641</v>
      </c>
      <c r="B21">
        <v>1.5</v>
      </c>
      <c r="C21">
        <v>2</v>
      </c>
    </row>
    <row r="22" spans="1:3" x14ac:dyDescent="0.25">
      <c r="A22" s="9">
        <f t="shared" si="0"/>
        <v>0.83333333333333304</v>
      </c>
      <c r="B22">
        <v>1.5</v>
      </c>
      <c r="C22">
        <v>2</v>
      </c>
    </row>
    <row r="23" spans="1:3" x14ac:dyDescent="0.25">
      <c r="A23" s="9">
        <f t="shared" si="0"/>
        <v>0.87499999999999967</v>
      </c>
      <c r="B23">
        <v>1.5</v>
      </c>
      <c r="C23">
        <v>2</v>
      </c>
    </row>
    <row r="24" spans="1:3" x14ac:dyDescent="0.25">
      <c r="A24" s="9">
        <f t="shared" si="0"/>
        <v>0.9166666666666663</v>
      </c>
      <c r="B24">
        <v>1.5</v>
      </c>
      <c r="C24">
        <v>2</v>
      </c>
    </row>
    <row r="25" spans="1:3" x14ac:dyDescent="0.25">
      <c r="A25" s="9">
        <f t="shared" si="0"/>
        <v>0.95833333333333293</v>
      </c>
      <c r="B25">
        <v>1.5</v>
      </c>
      <c r="C25">
        <v>2</v>
      </c>
    </row>
    <row r="26" spans="1:3" x14ac:dyDescent="0.25">
      <c r="A26" s="9">
        <f t="shared" si="0"/>
        <v>0.99999999999999956</v>
      </c>
      <c r="B26">
        <v>1.5</v>
      </c>
      <c r="C26">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76DC3084558940B087667BE23724F6" ma:contentTypeVersion="13" ma:contentTypeDescription="Create a new document." ma:contentTypeScope="" ma:versionID="37c3a885224f1e5071e2b2e5a6b0a14a">
  <xsd:schema xmlns:xsd="http://www.w3.org/2001/XMLSchema" xmlns:xs="http://www.w3.org/2001/XMLSchema" xmlns:p="http://schemas.microsoft.com/office/2006/metadata/properties" xmlns:ns2="eab70ca9-04e1-4d00-8981-c92ddb751de4" xmlns:ns3="fa9ff6ea-fd39-48c5-9915-136860cb0f45" targetNamespace="http://schemas.microsoft.com/office/2006/metadata/properties" ma:root="true" ma:fieldsID="b4ef22af22e6e583d7f33f078eeb3580" ns2:_="" ns3:_="">
    <xsd:import namespace="eab70ca9-04e1-4d00-8981-c92ddb751de4"/>
    <xsd:import namespace="fa9ff6ea-fd39-48c5-9915-136860cb0f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s" minOccurs="0"/>
                <xsd:element ref="ns2:Difficul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b70ca9-04e1-4d00-8981-c92ddb751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6e5eef3-1bfc-4caf-8f99-ab73ecf2cc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Notes" ma:index="19" nillable="true" ma:displayName="Notes" ma:format="Dropdown" ma:internalName="Notes">
      <xsd:simpleType>
        <xsd:restriction base="dms:Note">
          <xsd:maxLength value="255"/>
        </xsd:restriction>
      </xsd:simpleType>
    </xsd:element>
    <xsd:element name="Difficulty" ma:index="20" nillable="true" ma:displayName="Difficulty" ma:format="Dropdown" ma:internalName="Difficulty">
      <xsd:simpleType>
        <xsd:restriction base="dms:Choice">
          <xsd:enumeration value="Easy"/>
          <xsd:enumeration value="Med"/>
          <xsd:enumeration value="Hard"/>
        </xsd:restriction>
      </xsd:simpleType>
    </xsd:element>
  </xsd:schema>
  <xsd:schema xmlns:xsd="http://www.w3.org/2001/XMLSchema" xmlns:xs="http://www.w3.org/2001/XMLSchema" xmlns:dms="http://schemas.microsoft.com/office/2006/documentManagement/types" xmlns:pc="http://schemas.microsoft.com/office/infopath/2007/PartnerControls" targetNamespace="fa9ff6ea-fd39-48c5-9915-136860cb0f4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4bc298-e17c-4c83-bb86-c32365e496d3}" ma:internalName="TaxCatchAll" ma:showField="CatchAllData" ma:web="fa9ff6ea-fd39-48c5-9915-136860cb0f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a9ff6ea-fd39-48c5-9915-136860cb0f45" xsi:nil="true"/>
    <lcf76f155ced4ddcb4097134ff3c332f xmlns="eab70ca9-04e1-4d00-8981-c92ddb751de4">
      <Terms xmlns="http://schemas.microsoft.com/office/infopath/2007/PartnerControls"/>
    </lcf76f155ced4ddcb4097134ff3c332f>
    <Notes xmlns="eab70ca9-04e1-4d00-8981-c92ddb751de4" xsi:nil="true"/>
    <Difficulty xmlns="eab70ca9-04e1-4d00-8981-c92ddb751de4" xsi:nil="true"/>
  </documentManagement>
</p:properties>
</file>

<file path=customXml/itemProps1.xml><?xml version="1.0" encoding="utf-8"?>
<ds:datastoreItem xmlns:ds="http://schemas.openxmlformats.org/officeDocument/2006/customXml" ds:itemID="{E39C8DDF-066A-49F2-B76C-239658C898BF}">
  <ds:schemaRefs>
    <ds:schemaRef ds:uri="http://schemas.microsoft.com/sharepoint/v3/contenttype/forms"/>
  </ds:schemaRefs>
</ds:datastoreItem>
</file>

<file path=customXml/itemProps2.xml><?xml version="1.0" encoding="utf-8"?>
<ds:datastoreItem xmlns:ds="http://schemas.openxmlformats.org/officeDocument/2006/customXml" ds:itemID="{34451CA8-E8F3-4BE8-AC98-6FE4BB6875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b70ca9-04e1-4d00-8981-c92ddb751de4"/>
    <ds:schemaRef ds:uri="fa9ff6ea-fd39-48c5-9915-136860cb0f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E70C82-6DB8-4B88-A7FD-D35190A9D763}">
  <ds:schemaRefs>
    <ds:schemaRef ds:uri="http://schemas.microsoft.com/office/2006/metadata/properties"/>
    <ds:schemaRef ds:uri="http://schemas.microsoft.com/office/infopath/2007/PartnerControls"/>
    <ds:schemaRef ds:uri="fa9ff6ea-fd39-48c5-9915-136860cb0f45"/>
    <ds:schemaRef ds:uri="eab70ca9-04e1-4d00-8981-c92ddb751d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Project Summary</vt:lpstr>
      <vt:lpstr>Summary Statistics</vt:lpstr>
      <vt:lpstr>Location Details</vt:lpstr>
      <vt:lpstr>Permitted Left Turns</vt:lpstr>
      <vt:lpstr>User Guide</vt:lpstr>
      <vt:lpstr>pet_borders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Raymond Poss</cp:lastModifiedBy>
  <cp:revision/>
  <dcterms:created xsi:type="dcterms:W3CDTF">2025-08-27T13:41:57Z</dcterms:created>
  <dcterms:modified xsi:type="dcterms:W3CDTF">2026-01-09T20:07:10Z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0x0101002576DC3084558940B087667BE23724F6</vt:lpwstr>
  </property>
  <property fmtid="{D5CDD505-2E9C-101B-9397-08002B2CF9AE}" pid="3" name="MediaServiceImageTags">
    <vt:lpwstr/>
  </property>
</Properties>
</file>